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14235" windowHeight="5700" tabRatio="909" firstSheet="1" activeTab="3"/>
  </bookViews>
  <sheets>
    <sheet name="Free Pistol" sheetId="1" r:id="rId1"/>
    <sheet name="Standard Pistol, Open" sheetId="2" r:id="rId2"/>
    <sheet name="Sport Pistol, Women" sheetId="3" r:id="rId3"/>
    <sheet name="Air Pistol, Women" sheetId="4" r:id="rId4"/>
    <sheet name="Air Pistol, Open" sheetId="5" r:id="rId5"/>
    <sheet name="Standard Pistol, ROTC" sheetId="6" r:id="rId6"/>
    <sheet name="Overall" sheetId="7" r:id="rId7"/>
    <sheet name="Individuals" sheetId="8" r:id="rId8"/>
  </sheets>
  <definedNames>
    <definedName name="_xlnm.Print_Area" localSheetId="4">'Air Pistol, Open'!$D$63:$U$129</definedName>
    <definedName name="_xlnm.Print_Area" localSheetId="3">'Air Pistol, Women'!$B$1:$AC$21</definedName>
    <definedName name="_xlnm.Print_Area" localSheetId="0">'Free Pistol'!$E$62:$AE$128</definedName>
    <definedName name="_xlnm.Print_Area" localSheetId="7">'Individuals'!$D$1:$L$113</definedName>
    <definedName name="_xlnm.Print_Area" localSheetId="6">'Overall'!$A$51:$D$55</definedName>
    <definedName name="_xlnm.Print_Area" localSheetId="2">'Sport Pistol, Women'!$C$28:$U$55</definedName>
    <definedName name="_xlnm.Print_Area" localSheetId="1">'Standard Pistol, Open'!$D$1:$T$50</definedName>
    <definedName name="_xlnm.Print_Area" localSheetId="5">'Standard Pistol, ROTC'!$C$1:$T$21</definedName>
  </definedNames>
  <calcPr fullCalcOnLoad="1"/>
</workbook>
</file>

<file path=xl/comments1.xml><?xml version="1.0" encoding="utf-8"?>
<comments xmlns="http://schemas.openxmlformats.org/spreadsheetml/2006/main">
  <authors>
    <author>Competitions</author>
  </authors>
  <commentList>
    <comment ref="F13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hidden
</t>
        </r>
      </text>
    </comment>
  </commentList>
</comments>
</file>

<file path=xl/comments2.xml><?xml version="1.0" encoding="utf-8"?>
<comments xmlns="http://schemas.openxmlformats.org/spreadsheetml/2006/main">
  <authors>
    <author>Competitions</author>
  </authors>
  <commentList>
    <comment ref="E8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members only hidden</t>
        </r>
      </text>
    </comment>
  </commentList>
</comments>
</file>

<file path=xl/comments3.xml><?xml version="1.0" encoding="utf-8"?>
<comments xmlns="http://schemas.openxmlformats.org/spreadsheetml/2006/main">
  <authors>
    <author>Competitions</author>
  </authors>
  <commentList>
    <comment ref="D14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shooters hidden</t>
        </r>
      </text>
    </comment>
    <comment ref="D10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shooter only hidden</t>
        </r>
      </text>
    </comment>
    <comment ref="D16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lkho;oh</t>
        </r>
      </text>
    </comment>
  </commentList>
</comments>
</file>

<file path=xl/comments4.xml><?xml version="1.0" encoding="utf-8"?>
<comments xmlns="http://schemas.openxmlformats.org/spreadsheetml/2006/main">
  <authors>
    <author>Competitions</author>
  </authors>
  <commentList>
    <comment ref="D12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hidden
</t>
        </r>
      </text>
    </comment>
  </commentList>
</comments>
</file>

<file path=xl/comments5.xml><?xml version="1.0" encoding="utf-8"?>
<comments xmlns="http://schemas.openxmlformats.org/spreadsheetml/2006/main">
  <authors>
    <author>Competitions</author>
  </authors>
  <commentList>
    <comment ref="F4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member hidden
</t>
        </r>
      </text>
    </comment>
    <comment ref="F13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members hidden</t>
        </r>
      </text>
    </comment>
  </commentList>
</comments>
</file>

<file path=xl/comments8.xml><?xml version="1.0" encoding="utf-8"?>
<comments xmlns="http://schemas.openxmlformats.org/spreadsheetml/2006/main">
  <authors>
    <author>Competitions</author>
  </authors>
  <commentList>
    <comment ref="S8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shooter only hidden</t>
        </r>
      </text>
    </comment>
    <comment ref="S10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team only shooters hidden</t>
        </r>
      </text>
    </comment>
    <comment ref="S6" authorId="0">
      <text>
        <r>
          <rPr>
            <b/>
            <sz val="8"/>
            <rFont val="Tahoma"/>
            <family val="0"/>
          </rPr>
          <t>Competitions:</t>
        </r>
        <r>
          <rPr>
            <sz val="8"/>
            <rFont val="Tahoma"/>
            <family val="0"/>
          </rPr>
          <t xml:space="preserve">
lkho;oh</t>
        </r>
      </text>
    </comment>
  </commentList>
</comments>
</file>

<file path=xl/sharedStrings.xml><?xml version="1.0" encoding="utf-8"?>
<sst xmlns="http://schemas.openxmlformats.org/spreadsheetml/2006/main" count="2850" uniqueCount="493">
  <si>
    <t>Place</t>
  </si>
  <si>
    <t>Last Name</t>
  </si>
  <si>
    <t>First Name</t>
  </si>
  <si>
    <t>School</t>
  </si>
  <si>
    <t>1st Stage</t>
  </si>
  <si>
    <t>2nd</t>
  </si>
  <si>
    <t>3rd</t>
  </si>
  <si>
    <t>4th</t>
  </si>
  <si>
    <t>5th</t>
  </si>
  <si>
    <t>6th</t>
  </si>
  <si>
    <t>Total</t>
  </si>
  <si>
    <t>Final</t>
  </si>
  <si>
    <t>Total w/Finals</t>
  </si>
  <si>
    <t>Sect rank</t>
  </si>
  <si>
    <t>score</t>
  </si>
  <si>
    <t>Briggs</t>
  </si>
  <si>
    <t>Jodie</t>
  </si>
  <si>
    <t>Sect Rank</t>
  </si>
  <si>
    <t>Score</t>
  </si>
  <si>
    <t>150 sec</t>
  </si>
  <si>
    <t>20 sec</t>
  </si>
  <si>
    <t>10 sec</t>
  </si>
  <si>
    <t>Comp #</t>
  </si>
  <si>
    <t>Firing Pt</t>
  </si>
  <si>
    <t>NRA ID#</t>
  </si>
  <si>
    <t>Address</t>
  </si>
  <si>
    <t>City</t>
  </si>
  <si>
    <t>State</t>
  </si>
  <si>
    <t>NRA ID #</t>
  </si>
  <si>
    <t>Zip</t>
  </si>
  <si>
    <t>GA</t>
  </si>
  <si>
    <t>David</t>
  </si>
  <si>
    <t>Nelson</t>
  </si>
  <si>
    <t>Leslie</t>
  </si>
  <si>
    <t>10 Meter Air Pistol, Women's Teams</t>
  </si>
  <si>
    <t>Rank</t>
  </si>
  <si>
    <t>Davis</t>
  </si>
  <si>
    <t>Starcovic</t>
  </si>
  <si>
    <t>1st</t>
  </si>
  <si>
    <t>Overall Individuals</t>
  </si>
  <si>
    <t>Open</t>
  </si>
  <si>
    <t>Free</t>
  </si>
  <si>
    <t>Standard</t>
  </si>
  <si>
    <t>Air</t>
  </si>
  <si>
    <t>Sport</t>
  </si>
  <si>
    <t>Team</t>
  </si>
  <si>
    <t>25 Meter Sport Pistol, Women Team</t>
  </si>
  <si>
    <t>University of Utah</t>
  </si>
  <si>
    <t>U.S. Naval Academy</t>
  </si>
  <si>
    <t>U.S. Coast Guard Academy</t>
  </si>
  <si>
    <t>Massachusetts Institute of Tech</t>
  </si>
  <si>
    <t>The Ohio State University</t>
  </si>
  <si>
    <t>U.S. Military Academy</t>
  </si>
  <si>
    <t>Clemson University</t>
  </si>
  <si>
    <t>Ashley</t>
  </si>
  <si>
    <t>Bay</t>
  </si>
  <si>
    <t>C</t>
  </si>
  <si>
    <t>D</t>
  </si>
  <si>
    <t>E</t>
  </si>
  <si>
    <t>F</t>
  </si>
  <si>
    <t>G</t>
  </si>
  <si>
    <t>H</t>
  </si>
  <si>
    <t>The Citadel</t>
  </si>
  <si>
    <t>Texas A&amp;M University</t>
  </si>
  <si>
    <t>Royal Military College of Canada</t>
  </si>
  <si>
    <t>Southwest Missouri State Univ</t>
  </si>
  <si>
    <t>U.S. Merchant Marine Academy</t>
  </si>
  <si>
    <t>Ivy Tech</t>
  </si>
  <si>
    <t>Texas State Tech</t>
  </si>
  <si>
    <t>University of Virginia</t>
  </si>
  <si>
    <t>Ohio State University (ROTC)</t>
  </si>
  <si>
    <t>I</t>
  </si>
  <si>
    <t>J</t>
  </si>
  <si>
    <t>Relay</t>
  </si>
  <si>
    <t>Levi</t>
  </si>
  <si>
    <t>Hendrix</t>
  </si>
  <si>
    <t>Kevin</t>
  </si>
  <si>
    <t>Myers</t>
  </si>
  <si>
    <t>Favour</t>
  </si>
  <si>
    <t>University of South Carolina</t>
  </si>
  <si>
    <t>Jacksonville University</t>
  </si>
  <si>
    <t>Riser</t>
  </si>
  <si>
    <t>University of California - LA</t>
  </si>
  <si>
    <t>Ramirez</t>
  </si>
  <si>
    <t>Vanessa</t>
  </si>
  <si>
    <t>Seto</t>
  </si>
  <si>
    <t>Tiffany</t>
  </si>
  <si>
    <t>Marshall</t>
  </si>
  <si>
    <t>Jessica</t>
  </si>
  <si>
    <t>2309 Oxford Rd</t>
  </si>
  <si>
    <t>Columbus</t>
  </si>
  <si>
    <t>OH</t>
  </si>
  <si>
    <t>Mardis</t>
  </si>
  <si>
    <t>Charles</t>
  </si>
  <si>
    <t>755 Bernick Ct</t>
  </si>
  <si>
    <t>Copley</t>
  </si>
  <si>
    <t>Dice</t>
  </si>
  <si>
    <t>Derek</t>
  </si>
  <si>
    <t>1705 Stony Hill Rd</t>
  </si>
  <si>
    <t>Hinekley</t>
  </si>
  <si>
    <t>Mack</t>
  </si>
  <si>
    <t>Stephanie</t>
  </si>
  <si>
    <t>37 E. 18th Ave. Apt. C</t>
  </si>
  <si>
    <t>Mark</t>
  </si>
  <si>
    <t>Douglass</t>
  </si>
  <si>
    <t>Anthony</t>
  </si>
  <si>
    <t>216 West Norwich Ave</t>
  </si>
  <si>
    <t>Trickett</t>
  </si>
  <si>
    <t>Jennifer</t>
  </si>
  <si>
    <t>4 George Ave.</t>
  </si>
  <si>
    <t>Woburn</t>
  </si>
  <si>
    <t>MA</t>
  </si>
  <si>
    <t>Eberz</t>
  </si>
  <si>
    <t>Thomas</t>
  </si>
  <si>
    <t>126 W. 9th Ave</t>
  </si>
  <si>
    <t>Norris</t>
  </si>
  <si>
    <t>Jonathan</t>
  </si>
  <si>
    <t>318 El Comino Way</t>
  </si>
  <si>
    <t>San Marcos</t>
  </si>
  <si>
    <t>TX</t>
  </si>
  <si>
    <t>Locatelli</t>
  </si>
  <si>
    <t xml:space="preserve">PO Box 11057 </t>
  </si>
  <si>
    <t>Annapolis</t>
  </si>
  <si>
    <t>MD</t>
  </si>
  <si>
    <t>Oliver</t>
  </si>
  <si>
    <t>Benjamin</t>
  </si>
  <si>
    <t>6027 Third St.</t>
  </si>
  <si>
    <t>Mays Landing</t>
  </si>
  <si>
    <t>NJ</t>
  </si>
  <si>
    <t>Kollhoff</t>
  </si>
  <si>
    <t>Gail</t>
  </si>
  <si>
    <t>PO Box 11216</t>
  </si>
  <si>
    <t>Raphael</t>
  </si>
  <si>
    <t>Thalakottur</t>
  </si>
  <si>
    <t>101 Buchanan Rd</t>
  </si>
  <si>
    <t>Heaphy</t>
  </si>
  <si>
    <t>Michael</t>
  </si>
  <si>
    <t>137 Mainbrace Dr</t>
  </si>
  <si>
    <t>Queenstown</t>
  </si>
  <si>
    <t>Salvia</t>
  </si>
  <si>
    <t>Justin</t>
  </si>
  <si>
    <t>PO Box 14772</t>
  </si>
  <si>
    <t>Leong</t>
  </si>
  <si>
    <t>7531 Chase Hall</t>
  </si>
  <si>
    <t>CT</t>
  </si>
  <si>
    <t>Nurse</t>
  </si>
  <si>
    <t>Roger</t>
  </si>
  <si>
    <t>USCGA PO Box 7818</t>
  </si>
  <si>
    <t>Maca</t>
  </si>
  <si>
    <t>Ryan</t>
  </si>
  <si>
    <t>PO 7260 Mohegan Ave</t>
  </si>
  <si>
    <t>Jojola</t>
  </si>
  <si>
    <t>1057 Messa Cruzada NW</t>
  </si>
  <si>
    <t>Los Lunas</t>
  </si>
  <si>
    <t>NM</t>
  </si>
  <si>
    <t>Olsen</t>
  </si>
  <si>
    <t>Jesse</t>
  </si>
  <si>
    <t>25 Qn. RMC PO Box 17000 Stn. Forces</t>
  </si>
  <si>
    <t>Kingston</t>
  </si>
  <si>
    <t>Ontario</t>
  </si>
  <si>
    <t>K7K7B4</t>
  </si>
  <si>
    <t>Cutler</t>
  </si>
  <si>
    <t>Aaron</t>
  </si>
  <si>
    <t>10 Sqn RMC Station Forces</t>
  </si>
  <si>
    <t>RMC 8 Sqn. PO Box 17000 Stn. Forces</t>
  </si>
  <si>
    <t>Wooden</t>
  </si>
  <si>
    <t>Neil</t>
  </si>
  <si>
    <t>PO Box 17000 Stn. Forces</t>
  </si>
  <si>
    <t>Popiel</t>
  </si>
  <si>
    <t>15 Mohegan Ave Box 7847</t>
  </si>
  <si>
    <t>Murtaugh</t>
  </si>
  <si>
    <t>Nicole</t>
  </si>
  <si>
    <t>8866 Chase Hall</t>
  </si>
  <si>
    <t>New London</t>
  </si>
  <si>
    <t>Smith</t>
  </si>
  <si>
    <t>Francesca</t>
  </si>
  <si>
    <t>8922 Chase Hall</t>
  </si>
  <si>
    <t>Berthold</t>
  </si>
  <si>
    <t>Matthew</t>
  </si>
  <si>
    <t>2831 Truman Drive</t>
  </si>
  <si>
    <t>Hatfield</t>
  </si>
  <si>
    <t>PA</t>
  </si>
  <si>
    <t>Jones</t>
  </si>
  <si>
    <t>Zachary</t>
  </si>
  <si>
    <t>1495 Travis Rd</t>
  </si>
  <si>
    <t>Bellville</t>
  </si>
  <si>
    <t>West Point</t>
  </si>
  <si>
    <t>NY</t>
  </si>
  <si>
    <t>Miller</t>
  </si>
  <si>
    <t>PO Box 12203</t>
  </si>
  <si>
    <t>Watts</t>
  </si>
  <si>
    <t>Bryan</t>
  </si>
  <si>
    <t>Gleeson</t>
  </si>
  <si>
    <t>583 Fox Hunters Rd</t>
  </si>
  <si>
    <t>Harrington</t>
  </si>
  <si>
    <t>DE</t>
  </si>
  <si>
    <t>Loudon</t>
  </si>
  <si>
    <t>Nicholas</t>
  </si>
  <si>
    <t>PO Box 1867</t>
  </si>
  <si>
    <t>Neyland</t>
  </si>
  <si>
    <t>Mathew</t>
  </si>
  <si>
    <t>PO Box 3444</t>
  </si>
  <si>
    <t>Schannon</t>
  </si>
  <si>
    <t>3654 Carmal View Rd</t>
  </si>
  <si>
    <t>San Diego</t>
  </si>
  <si>
    <t>CA</t>
  </si>
  <si>
    <t xml:space="preserve">Nee </t>
  </si>
  <si>
    <t>Diana</t>
  </si>
  <si>
    <t>737 Anoakia Lane</t>
  </si>
  <si>
    <t>Arcadia</t>
  </si>
  <si>
    <t>Lin</t>
  </si>
  <si>
    <t>Walter</t>
  </si>
  <si>
    <t>34595 Woodvale Drive</t>
  </si>
  <si>
    <t>Livania</t>
  </si>
  <si>
    <t>MI</t>
  </si>
  <si>
    <t>Christine</t>
  </si>
  <si>
    <t>7 Sommet</t>
  </si>
  <si>
    <t>Newport Coast</t>
  </si>
  <si>
    <t>20740 Reid Lane</t>
  </si>
  <si>
    <t>Saratoga</t>
  </si>
  <si>
    <t>Chao</t>
  </si>
  <si>
    <t>Brandon</t>
  </si>
  <si>
    <t>4930 Shelburne Drive</t>
  </si>
  <si>
    <t>Huntington Beach</t>
  </si>
  <si>
    <t>PO Box 3411</t>
  </si>
  <si>
    <t>Updegraff</t>
  </si>
  <si>
    <t>Mindi</t>
  </si>
  <si>
    <t>PO Box 3670</t>
  </si>
  <si>
    <t>Pappas</t>
  </si>
  <si>
    <t>Maxwell</t>
  </si>
  <si>
    <t>PO Box 3472</t>
  </si>
  <si>
    <t>Teakle</t>
  </si>
  <si>
    <t>Patricia</t>
  </si>
  <si>
    <t>PO Box 3575</t>
  </si>
  <si>
    <t>Robert</t>
  </si>
  <si>
    <t>Sickler III</t>
  </si>
  <si>
    <t>PO Box 4046</t>
  </si>
  <si>
    <t>Blacklock</t>
  </si>
  <si>
    <t>PO Box 15260</t>
  </si>
  <si>
    <t>Bishop</t>
  </si>
  <si>
    <t>Lindsey</t>
  </si>
  <si>
    <t>PO Box 0203</t>
  </si>
  <si>
    <t>Boscow</t>
  </si>
  <si>
    <t>PO Box 0528</t>
  </si>
  <si>
    <t xml:space="preserve">NY </t>
  </si>
  <si>
    <t>Travis</t>
  </si>
  <si>
    <t>PO Box 4238</t>
  </si>
  <si>
    <t>James</t>
  </si>
  <si>
    <t>Keyes</t>
  </si>
  <si>
    <t>Jeffrey</t>
  </si>
  <si>
    <t>1235 E. Guinivere Apt. C</t>
  </si>
  <si>
    <t>Springfield</t>
  </si>
  <si>
    <t>MO</t>
  </si>
  <si>
    <t>Young</t>
  </si>
  <si>
    <t>2 Lexington Drive</t>
  </si>
  <si>
    <t>Brookfield</t>
  </si>
  <si>
    <t>Horvath</t>
  </si>
  <si>
    <t>L. Michael</t>
  </si>
  <si>
    <t>2710 Edgewater Dr</t>
  </si>
  <si>
    <t>Niceville</t>
  </si>
  <si>
    <t>FL</t>
  </si>
  <si>
    <t>Liu</t>
  </si>
  <si>
    <t>Cheng</t>
  </si>
  <si>
    <t>450 Memorial Drive</t>
  </si>
  <si>
    <t>Cambridge</t>
  </si>
  <si>
    <t>Fears</t>
  </si>
  <si>
    <t>Hunter</t>
  </si>
  <si>
    <t>RRt 7 Box 1379</t>
  </si>
  <si>
    <t>Winona</t>
  </si>
  <si>
    <t>Weber</t>
  </si>
  <si>
    <t>833 E. Elm Apt. 1402</t>
  </si>
  <si>
    <t>Jidkov</t>
  </si>
  <si>
    <t>Vassili</t>
  </si>
  <si>
    <t xml:space="preserve">PO Box 16 </t>
  </si>
  <si>
    <t>Daniel</t>
  </si>
  <si>
    <t>PO Box 1411</t>
  </si>
  <si>
    <t>Denton</t>
  </si>
  <si>
    <t>Samuel (Alex)</t>
  </si>
  <si>
    <t>4420 Cypress Cove</t>
  </si>
  <si>
    <t>Rock Hill</t>
  </si>
  <si>
    <t>SC</t>
  </si>
  <si>
    <t>Roman</t>
  </si>
  <si>
    <t>Javier</t>
  </si>
  <si>
    <t>2 Bolivar St</t>
  </si>
  <si>
    <t xml:space="preserve">Goose Creek </t>
  </si>
  <si>
    <t>Barton</t>
  </si>
  <si>
    <t>7709 Scarlet Circle</t>
  </si>
  <si>
    <t>Edmond</t>
  </si>
  <si>
    <t>OK</t>
  </si>
  <si>
    <t>Booth</t>
  </si>
  <si>
    <t>Joshua</t>
  </si>
  <si>
    <t>MSC 0476 171 Moultrie St</t>
  </si>
  <si>
    <t>Charleston</t>
  </si>
  <si>
    <t>Morales</t>
  </si>
  <si>
    <t>Freddy</t>
  </si>
  <si>
    <t>1713 Lotus Lane</t>
  </si>
  <si>
    <t>Christopher Ryan</t>
  </si>
  <si>
    <t>Denis Joscelin</t>
  </si>
  <si>
    <t>Krumblein</t>
  </si>
  <si>
    <t>Keefe</t>
  </si>
  <si>
    <t>Lauren</t>
  </si>
  <si>
    <t>Nagao</t>
  </si>
  <si>
    <t>Kyle</t>
  </si>
  <si>
    <t>Tyler</t>
  </si>
  <si>
    <t>Lydia</t>
  </si>
  <si>
    <t>Whiteway</t>
  </si>
  <si>
    <t>Steven</t>
  </si>
  <si>
    <t>Jameson</t>
  </si>
  <si>
    <t>Patton</t>
  </si>
  <si>
    <t>Joseph</t>
  </si>
  <si>
    <t>Anderson</t>
  </si>
  <si>
    <t>Erin</t>
  </si>
  <si>
    <t>U58314</t>
  </si>
  <si>
    <t>7707 Alvamar Court</t>
  </si>
  <si>
    <t>Pickerington</t>
  </si>
  <si>
    <t>Monroe</t>
  </si>
  <si>
    <t>Triston</t>
  </si>
  <si>
    <t>26622 Wolf Rd</t>
  </si>
  <si>
    <t>Bay Village</t>
  </si>
  <si>
    <t>Barnes</t>
  </si>
  <si>
    <t>Evan</t>
  </si>
  <si>
    <t>235 Indian Run</t>
  </si>
  <si>
    <t>Dublin</t>
  </si>
  <si>
    <t>Philip</t>
  </si>
  <si>
    <t>16554 N. Red Rock</t>
  </si>
  <si>
    <t>Strongsville</t>
  </si>
  <si>
    <t>131 South 1000 East # 10</t>
  </si>
  <si>
    <t>Salt Lake City</t>
  </si>
  <si>
    <t>UT</t>
  </si>
  <si>
    <t>4519 S Fortune Way</t>
  </si>
  <si>
    <t>Holladay</t>
  </si>
  <si>
    <t>Stephen</t>
  </si>
  <si>
    <t>PO Box 5452</t>
  </si>
  <si>
    <t>College Station</t>
  </si>
  <si>
    <t>Rickey</t>
  </si>
  <si>
    <t>250 R. Davis Ln</t>
  </si>
  <si>
    <t>Livingston</t>
  </si>
  <si>
    <t>1108 Ranger Ct</t>
  </si>
  <si>
    <t>Plano</t>
  </si>
  <si>
    <t>2405 Flagstone</t>
  </si>
  <si>
    <t>Otto</t>
  </si>
  <si>
    <t>Clayton</t>
  </si>
  <si>
    <t>1716 32nd Street</t>
  </si>
  <si>
    <t>Nederland</t>
  </si>
  <si>
    <t>Oren</t>
  </si>
  <si>
    <t>William</t>
  </si>
  <si>
    <t>1651 Royal Oaks Ct</t>
  </si>
  <si>
    <t>Southlake</t>
  </si>
  <si>
    <t>Schneider</t>
  </si>
  <si>
    <t>Allison</t>
  </si>
  <si>
    <t>1944 Broadmoor</t>
  </si>
  <si>
    <t>Sivertsen</t>
  </si>
  <si>
    <t>Erik</t>
  </si>
  <si>
    <t>1055 Watercress Ln Apt 7V</t>
  </si>
  <si>
    <t>Midvale</t>
  </si>
  <si>
    <t>Sparks</t>
  </si>
  <si>
    <t>Quinndon</t>
  </si>
  <si>
    <t>1054 E. Norris Pl</t>
  </si>
  <si>
    <t>1615 Thornhill Dr # 1203</t>
  </si>
  <si>
    <t>Taylorsville</t>
  </si>
  <si>
    <t>Seely</t>
  </si>
  <si>
    <t>4890 S 1575 W</t>
  </si>
  <si>
    <t>Oaks</t>
  </si>
  <si>
    <t>322 Yacht Club Rd</t>
  </si>
  <si>
    <t>Hartwell</t>
  </si>
  <si>
    <t>Feely</t>
  </si>
  <si>
    <t>Bo</t>
  </si>
  <si>
    <t>25128 Chambliss Ct</t>
  </si>
  <si>
    <t>Gaithersburg</t>
  </si>
  <si>
    <t>12 Westeln Circle</t>
  </si>
  <si>
    <t>San Antonio</t>
  </si>
  <si>
    <t>30 Appleton Lane</t>
  </si>
  <si>
    <t>Troy</t>
  </si>
  <si>
    <t xml:space="preserve">Matt </t>
  </si>
  <si>
    <t>University of Utah - Individual</t>
  </si>
  <si>
    <t>Durapos</t>
  </si>
  <si>
    <t>Strab</t>
  </si>
  <si>
    <t>Ted</t>
  </si>
  <si>
    <t>Berger</t>
  </si>
  <si>
    <t>Jaison</t>
  </si>
  <si>
    <t>Phillip</t>
  </si>
  <si>
    <t>Chung</t>
  </si>
  <si>
    <t>Eugene</t>
  </si>
  <si>
    <t>Theodore</t>
  </si>
  <si>
    <t>PO Box 847 USMMA</t>
  </si>
  <si>
    <t>Kings Point</t>
  </si>
  <si>
    <t>Los Angeles</t>
  </si>
  <si>
    <t>300 Steamboard Road</t>
  </si>
  <si>
    <t>Great Neck</t>
  </si>
  <si>
    <t>4512 True Blue Rd</t>
  </si>
  <si>
    <t>Culpeper</t>
  </si>
  <si>
    <t>VA</t>
  </si>
  <si>
    <t>Choi</t>
  </si>
  <si>
    <t>300 Steamboard Rd. Box 0679</t>
  </si>
  <si>
    <t>Palo Alto</t>
  </si>
  <si>
    <t>2736 Fort Drive</t>
  </si>
  <si>
    <t>Alexandria</t>
  </si>
  <si>
    <t xml:space="preserve">PO Box 330 </t>
  </si>
  <si>
    <t>Glen</t>
  </si>
  <si>
    <t>MS</t>
  </si>
  <si>
    <t>N.E. Mississippi C. C.</t>
  </si>
  <si>
    <t xml:space="preserve">Jeff </t>
  </si>
  <si>
    <t>2419 Sparrow Dr</t>
  </si>
  <si>
    <t>Round Rock</t>
  </si>
  <si>
    <t>Krumbein</t>
  </si>
  <si>
    <t>U.S. Coast Guard Academy Team</t>
  </si>
  <si>
    <t>The Ohio State University Team</t>
  </si>
  <si>
    <t>U.S. Naval Academy team</t>
  </si>
  <si>
    <t>U.S. Naval Academy team Total</t>
  </si>
  <si>
    <t>U.S. Military Academy Total</t>
  </si>
  <si>
    <t>The Ohio State University Total</t>
  </si>
  <si>
    <t>Massachusetts Institute of Tech Total</t>
  </si>
  <si>
    <t>U.S. Coast Guard Academy Total</t>
  </si>
  <si>
    <t>University of Utah Total</t>
  </si>
  <si>
    <t>Royal Military College of Canada Total</t>
  </si>
  <si>
    <t>The Citadel Total</t>
  </si>
  <si>
    <t>U.S. Merchant Marine Academy Total</t>
  </si>
  <si>
    <t>Texas A&amp;M University Total</t>
  </si>
  <si>
    <t>Southwest Missouri State Univ Total</t>
  </si>
  <si>
    <t>50 Meter Free Pistol Teams</t>
  </si>
  <si>
    <t>7th</t>
  </si>
  <si>
    <t>8th</t>
  </si>
  <si>
    <t>9th</t>
  </si>
  <si>
    <t>10th</t>
  </si>
  <si>
    <t>11th</t>
  </si>
  <si>
    <t>50 Meter Free Pistol Individual</t>
  </si>
  <si>
    <t>Finals</t>
  </si>
  <si>
    <t>PO Box 14834</t>
  </si>
  <si>
    <t>FP</t>
  </si>
  <si>
    <t>10 Meter Air Pistol, Women Individuals</t>
  </si>
  <si>
    <t>Total + Final</t>
  </si>
  <si>
    <t>Samuel</t>
  </si>
  <si>
    <t>Reyes</t>
  </si>
  <si>
    <t>Gregory</t>
  </si>
  <si>
    <t>8550 Touchton Rd Apt 232</t>
  </si>
  <si>
    <t>Jacksonville</t>
  </si>
  <si>
    <t>Christian</t>
  </si>
  <si>
    <t>8311 Oak Crossing Dr. W</t>
  </si>
  <si>
    <t>Cummings</t>
  </si>
  <si>
    <t>1406 Eastern Dr</t>
  </si>
  <si>
    <t>3900 Oldfield Crossing Dr. #423</t>
  </si>
  <si>
    <t>Houghton</t>
  </si>
  <si>
    <t>U.S. Naval Academy Team</t>
  </si>
  <si>
    <t>Dumlao</t>
  </si>
  <si>
    <t>Ranking</t>
  </si>
  <si>
    <t>Hart</t>
  </si>
  <si>
    <t>4824 Smallwood Rd Apt 300</t>
  </si>
  <si>
    <t>Columbia</t>
  </si>
  <si>
    <t>Crawford</t>
  </si>
  <si>
    <t>Colin</t>
  </si>
  <si>
    <t>215 Spencer Pl. Apt 312</t>
  </si>
  <si>
    <t>Cayce</t>
  </si>
  <si>
    <t>313 University Commons</t>
  </si>
  <si>
    <t>Ray</t>
  </si>
  <si>
    <t>3151 Dro Rd</t>
  </si>
  <si>
    <t>Santa Fe</t>
  </si>
  <si>
    <t>Elmore</t>
  </si>
  <si>
    <t>606 Levering Ave Apt 401</t>
  </si>
  <si>
    <t>Muir</t>
  </si>
  <si>
    <t>Duncan</t>
  </si>
  <si>
    <t>475 Gayley Ave #305</t>
  </si>
  <si>
    <t>Hu</t>
  </si>
  <si>
    <t>127223 Droxford St</t>
  </si>
  <si>
    <t>Arritos</t>
  </si>
  <si>
    <t>Mak</t>
  </si>
  <si>
    <t>Yeuk-Fei</t>
  </si>
  <si>
    <t>535 Grayley Ave #410</t>
  </si>
  <si>
    <t>25 Meter Standard Pistol - Team</t>
  </si>
  <si>
    <t>25 Meter Standard Pistol - Individual</t>
  </si>
  <si>
    <t>25 Meter Standard Pistol - ROTC Team</t>
  </si>
  <si>
    <t>The Ohio State University ROTC</t>
  </si>
  <si>
    <t>Rapid Fire</t>
  </si>
  <si>
    <t>Precision</t>
  </si>
  <si>
    <t>25 Meter Sport Pistol - Individual</t>
  </si>
  <si>
    <t>Last</t>
  </si>
  <si>
    <t>First</t>
  </si>
  <si>
    <t>Sub</t>
  </si>
  <si>
    <t>GT</t>
  </si>
  <si>
    <t>National Women's Individual Aggregate</t>
  </si>
  <si>
    <t>U.S. Military Academy Team</t>
  </si>
  <si>
    <t>2832 Truman Drive</t>
  </si>
  <si>
    <t>PO Box 11058</t>
  </si>
  <si>
    <t>2637 South Ct.</t>
  </si>
  <si>
    <t>584 Fox Hunters Rd</t>
  </si>
  <si>
    <t>PO Box 14773</t>
  </si>
  <si>
    <t>10m Air Pistol Team</t>
  </si>
  <si>
    <t>University of California - LA Total</t>
  </si>
  <si>
    <t>U.S. Naval Academy Team Total</t>
  </si>
  <si>
    <t>U.S. Military Academy Team Total</t>
  </si>
  <si>
    <t>The Ohio State University Team Total</t>
  </si>
  <si>
    <t>Shootoff</t>
  </si>
  <si>
    <t>10m Air Pistol Individuals</t>
  </si>
  <si>
    <t>Women Team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</si>
</sst>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00"/>
    <numFmt numFmtId="169" formatCode="mm/dd/yy"/>
  </numFmts>
  <fonts count="17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2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2" fontId="0" fillId="0" borderId="0" xfId="0" applyAlignment="1">
      <alignment/>
    </xf>
    <xf numFmtId="2" fontId="1" fillId="0" borderId="0" xfId="0" applyFont="1" applyAlignment="1">
      <alignment/>
    </xf>
    <xf numFmtId="2" fontId="2" fillId="0" borderId="0" xfId="0" applyFont="1" applyAlignment="1">
      <alignment/>
    </xf>
    <xf numFmtId="2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Font="1" applyAlignment="1">
      <alignment horizontal="left"/>
    </xf>
    <xf numFmtId="2" fontId="2" fillId="0" borderId="0" xfId="0" applyFont="1" applyAlignment="1">
      <alignment horizontal="left"/>
    </xf>
    <xf numFmtId="2" fontId="0" fillId="0" borderId="0" xfId="0" applyAlignment="1">
      <alignment horizontal="centerContinuous" vertical="center"/>
    </xf>
    <xf numFmtId="2" fontId="7" fillId="0" borderId="0" xfId="0" applyFont="1" applyAlignment="1">
      <alignment horizontal="centerContinuous" vertical="center"/>
    </xf>
    <xf numFmtId="2" fontId="8" fillId="0" borderId="0" xfId="0" applyFont="1" applyAlignment="1">
      <alignment horizontal="centerContinuous" vertical="center"/>
    </xf>
    <xf numFmtId="2" fontId="0" fillId="0" borderId="0" xfId="0" applyFont="1" applyFill="1" applyAlignment="1">
      <alignment/>
    </xf>
    <xf numFmtId="2" fontId="0" fillId="0" borderId="0" xfId="0" applyFont="1" applyFill="1" applyAlignment="1">
      <alignment horizontal="center"/>
    </xf>
    <xf numFmtId="2" fontId="9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2" fontId="10" fillId="0" borderId="0" xfId="0" applyFont="1" applyFill="1" applyAlignment="1">
      <alignment horizontal="center"/>
    </xf>
    <xf numFmtId="2" fontId="10" fillId="0" borderId="0" xfId="0" applyFont="1" applyAlignment="1">
      <alignment horizontal="center"/>
    </xf>
    <xf numFmtId="2" fontId="11" fillId="0" borderId="0" xfId="0" applyFont="1" applyAlignment="1">
      <alignment/>
    </xf>
    <xf numFmtId="2" fontId="0" fillId="0" borderId="0" xfId="0" applyAlignment="1">
      <alignment horizontal="center"/>
    </xf>
    <xf numFmtId="2" fontId="11" fillId="0" borderId="0" xfId="0" applyFont="1" applyAlignment="1">
      <alignment horizontal="centerContinuous" vertical="center"/>
    </xf>
    <xf numFmtId="2" fontId="12" fillId="0" borderId="0" xfId="0" applyFont="1" applyAlignment="1">
      <alignment horizontal="centerContinuous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Continuous"/>
    </xf>
    <xf numFmtId="1" fontId="0" fillId="0" borderId="0" xfId="0" applyNumberFormat="1" applyBorder="1" applyAlignment="1">
      <alignment horizontal="center" vertical="center"/>
    </xf>
    <xf numFmtId="2" fontId="0" fillId="0" borderId="0" xfId="0" applyBorder="1" applyAlignment="1">
      <alignment/>
    </xf>
    <xf numFmtId="2" fontId="1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2" fontId="1" fillId="0" borderId="0" xfId="0" applyFont="1" applyFill="1" applyBorder="1" applyAlignment="1">
      <alignment/>
    </xf>
    <xf numFmtId="2" fontId="3" fillId="0" borderId="0" xfId="0" applyFont="1" applyBorder="1" applyAlignment="1">
      <alignment/>
    </xf>
    <xf numFmtId="2" fontId="0" fillId="0" borderId="0" xfId="0" applyFont="1" applyAlignment="1">
      <alignment horizontal="centerContinuous" vertical="center"/>
    </xf>
    <xf numFmtId="2" fontId="0" fillId="0" borderId="0" xfId="0" applyFont="1" applyFill="1" applyBorder="1" applyAlignment="1">
      <alignment/>
    </xf>
    <xf numFmtId="2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2" fontId="10" fillId="0" borderId="0" xfId="0" applyFont="1" applyFill="1" applyBorder="1" applyAlignment="1">
      <alignment horizontal="center"/>
    </xf>
    <xf numFmtId="2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10" fillId="0" borderId="1" xfId="0" applyFont="1" applyBorder="1" applyAlignment="1">
      <alignment horizontal="center"/>
    </xf>
    <xf numFmtId="2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2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168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3" fillId="0" borderId="0" xfId="0" applyNumberFormat="1" applyFont="1" applyAlignment="1">
      <alignment horizontal="center"/>
    </xf>
    <xf numFmtId="2" fontId="4" fillId="0" borderId="0" xfId="0" applyFont="1" applyBorder="1" applyAlignment="1">
      <alignment/>
    </xf>
    <xf numFmtId="167" fontId="10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Continuous" vertical="center"/>
    </xf>
    <xf numFmtId="2" fontId="2" fillId="0" borderId="0" xfId="0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2" fontId="0" fillId="0" borderId="0" xfId="0" applyBorder="1" applyAlignment="1">
      <alignment horizontal="centerContinuous" vertical="center"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Font="1" applyFill="1" applyBorder="1" applyAlignment="1">
      <alignment horizontal="left"/>
    </xf>
    <xf numFmtId="2" fontId="3" fillId="0" borderId="0" xfId="0" applyFont="1" applyFill="1" applyAlignment="1">
      <alignment horizontal="center"/>
    </xf>
    <xf numFmtId="2" fontId="3" fillId="0" borderId="0" xfId="0" applyFont="1" applyFill="1" applyBorder="1" applyAlignment="1">
      <alignment horizontal="center"/>
    </xf>
    <xf numFmtId="2" fontId="1" fillId="0" borderId="0" xfId="0" applyFont="1" applyFill="1" applyAlignment="1">
      <alignment horizontal="center"/>
    </xf>
    <xf numFmtId="2" fontId="0" fillId="0" borderId="0" xfId="0" applyFont="1" applyFill="1" applyBorder="1" applyAlignment="1">
      <alignment horizontal="center"/>
    </xf>
    <xf numFmtId="2" fontId="0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/>
    </xf>
    <xf numFmtId="2" fontId="9" fillId="0" borderId="0" xfId="0" applyFont="1" applyFill="1" applyAlignment="1">
      <alignment horizontal="centerContinuous"/>
    </xf>
    <xf numFmtId="2" fontId="2" fillId="0" borderId="0" xfId="0" applyFont="1" applyAlignment="1">
      <alignment horizontal="centerContinuous"/>
    </xf>
    <xf numFmtId="2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center"/>
    </xf>
    <xf numFmtId="2" fontId="4" fillId="0" borderId="0" xfId="0" applyFont="1" applyAlignment="1">
      <alignment horizontal="center"/>
    </xf>
    <xf numFmtId="2" fontId="0" fillId="0" borderId="0" xfId="0" applyFill="1" applyAlignment="1">
      <alignment/>
    </xf>
    <xf numFmtId="1" fontId="4" fillId="0" borderId="0" xfId="0" applyNumberFormat="1" applyFont="1" applyAlignment="1">
      <alignment horizontal="center"/>
    </xf>
    <xf numFmtId="169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2" fontId="10" fillId="0" borderId="2" xfId="0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2" fontId="0" fillId="0" borderId="0" xfId="0" applyFill="1" applyAlignment="1">
      <alignment horizontal="center"/>
    </xf>
    <xf numFmtId="2" fontId="0" fillId="0" borderId="0" xfId="0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workbookViewId="0" topLeftCell="F1">
      <pane ySplit="2" topLeftCell="BM4" activePane="bottomLeft" state="frozen"/>
      <selection pane="topLeft" activeCell="A1" sqref="A1"/>
      <selection pane="bottomLeft" activeCell="F8" sqref="A8:IV8"/>
    </sheetView>
  </sheetViews>
  <sheetFormatPr defaultColWidth="9.140625" defaultRowHeight="12.75" outlineLevelRow="2"/>
  <cols>
    <col min="1" max="2" width="10.140625" style="13" hidden="1" customWidth="1"/>
    <col min="3" max="3" width="10.140625" style="12" hidden="1" customWidth="1"/>
    <col min="4" max="4" width="6.8515625" style="46" hidden="1" customWidth="1"/>
    <col min="5" max="5" width="7.28125" style="13" customWidth="1"/>
    <col min="6" max="6" width="15.28125" style="12" customWidth="1"/>
    <col min="7" max="7" width="13.140625" style="12" bestFit="1" customWidth="1"/>
    <col min="8" max="8" width="10.00390625" style="11" hidden="1" customWidth="1"/>
    <col min="9" max="9" width="18.00390625" style="12" hidden="1" customWidth="1"/>
    <col min="10" max="10" width="13.7109375" style="12" hidden="1" customWidth="1"/>
    <col min="11" max="11" width="5.7109375" style="12" hidden="1" customWidth="1"/>
    <col min="12" max="12" width="7.140625" style="11" hidden="1" customWidth="1"/>
    <col min="13" max="13" width="28.421875" style="12" customWidth="1"/>
    <col min="14" max="14" width="5.57421875" style="13" customWidth="1"/>
    <col min="15" max="15" width="4.28125" style="13" customWidth="1"/>
    <col min="16" max="16" width="3.8515625" style="13" customWidth="1"/>
    <col min="17" max="17" width="5.57421875" style="13" customWidth="1"/>
    <col min="18" max="19" width="3.7109375" style="13" customWidth="1"/>
    <col min="20" max="20" width="7.140625" style="13" customWidth="1"/>
    <col min="21" max="30" width="5.57421875" style="40" hidden="1" customWidth="1"/>
    <col min="31" max="31" width="6.140625" style="40" customWidth="1"/>
    <col min="32" max="16384" width="10.140625" style="12" customWidth="1"/>
  </cols>
  <sheetData>
    <row r="1" ht="25.5" customHeight="1">
      <c r="F1" s="2" t="s">
        <v>425</v>
      </c>
    </row>
    <row r="2" spans="1:32" s="3" customFormat="1" ht="12.75">
      <c r="A2" s="5" t="s">
        <v>13</v>
      </c>
      <c r="B2" s="5" t="s">
        <v>14</v>
      </c>
      <c r="C2" s="3" t="s">
        <v>0</v>
      </c>
      <c r="D2" s="46" t="s">
        <v>23</v>
      </c>
      <c r="E2" s="5" t="s">
        <v>22</v>
      </c>
      <c r="F2" s="3" t="s">
        <v>1</v>
      </c>
      <c r="G2" s="3" t="s">
        <v>2</v>
      </c>
      <c r="H2" s="9" t="s">
        <v>24</v>
      </c>
      <c r="I2" s="3" t="s">
        <v>25</v>
      </c>
      <c r="J2" s="3" t="s">
        <v>26</v>
      </c>
      <c r="K2" s="3" t="s">
        <v>27</v>
      </c>
      <c r="L2" s="9" t="s">
        <v>29</v>
      </c>
      <c r="M2" s="3" t="s">
        <v>3</v>
      </c>
      <c r="N2" s="5" t="s">
        <v>38</v>
      </c>
      <c r="O2" s="5" t="s">
        <v>5</v>
      </c>
      <c r="P2" s="5" t="s">
        <v>6</v>
      </c>
      <c r="Q2" s="5" t="s">
        <v>7</v>
      </c>
      <c r="R2" s="5" t="s">
        <v>8</v>
      </c>
      <c r="S2" s="5" t="s">
        <v>9</v>
      </c>
      <c r="T2" s="5" t="s">
        <v>10</v>
      </c>
      <c r="U2" s="5">
        <v>1</v>
      </c>
      <c r="V2" s="5">
        <v>2</v>
      </c>
      <c r="W2" s="5">
        <v>3</v>
      </c>
      <c r="X2" s="5">
        <v>4</v>
      </c>
      <c r="Y2" s="5">
        <v>5</v>
      </c>
      <c r="Z2" s="5">
        <v>6</v>
      </c>
      <c r="AA2" s="5">
        <v>7</v>
      </c>
      <c r="AB2" s="5">
        <v>8</v>
      </c>
      <c r="AC2" s="5">
        <v>9</v>
      </c>
      <c r="AD2" s="5">
        <v>10</v>
      </c>
      <c r="AE2" s="39" t="s">
        <v>426</v>
      </c>
      <c r="AF2" s="1" t="s">
        <v>12</v>
      </c>
    </row>
    <row r="3" spans="1:32" s="6" customFormat="1" ht="12.75">
      <c r="A3" s="7"/>
      <c r="B3" s="7"/>
      <c r="D3" s="47">
        <v>44</v>
      </c>
      <c r="E3" s="13">
        <v>227</v>
      </c>
      <c r="F3" s="12" t="s">
        <v>192</v>
      </c>
      <c r="G3" s="12" t="s">
        <v>136</v>
      </c>
      <c r="H3" s="35">
        <v>130048541</v>
      </c>
      <c r="I3" s="12" t="s">
        <v>193</v>
      </c>
      <c r="J3" s="12" t="s">
        <v>194</v>
      </c>
      <c r="K3" s="12" t="s">
        <v>195</v>
      </c>
      <c r="L3" s="78">
        <v>19952</v>
      </c>
      <c r="M3" s="48" t="s">
        <v>48</v>
      </c>
      <c r="N3" s="13">
        <v>89</v>
      </c>
      <c r="O3" s="13">
        <v>89</v>
      </c>
      <c r="P3" s="13">
        <v>84</v>
      </c>
      <c r="Q3" s="13">
        <v>88</v>
      </c>
      <c r="R3" s="13">
        <v>88</v>
      </c>
      <c r="S3" s="13">
        <v>79</v>
      </c>
      <c r="T3" s="13">
        <f aca="true" t="shared" si="0" ref="T3:T18">SUM(N3:S3)</f>
        <v>517</v>
      </c>
      <c r="U3" s="40">
        <v>9</v>
      </c>
      <c r="V3" s="40">
        <v>10</v>
      </c>
      <c r="W3" s="40">
        <v>10.5</v>
      </c>
      <c r="X3" s="40">
        <v>8.5</v>
      </c>
      <c r="Y3" s="40">
        <v>9.1</v>
      </c>
      <c r="Z3" s="40">
        <v>7.5</v>
      </c>
      <c r="AA3" s="40">
        <v>10.3</v>
      </c>
      <c r="AB3" s="40">
        <v>9.2</v>
      </c>
      <c r="AC3" s="40">
        <v>10.8</v>
      </c>
      <c r="AD3" s="40">
        <v>8.9</v>
      </c>
      <c r="AE3" s="40">
        <f aca="true" t="shared" si="1" ref="AE3:AE11">SUM(U3:AD3)</f>
        <v>93.80000000000001</v>
      </c>
      <c r="AF3" s="12">
        <f aca="true" t="shared" si="2" ref="AF3:AF11">SUM(T3+AE3)</f>
        <v>610.8</v>
      </c>
    </row>
    <row r="4" spans="1:33" s="6" customFormat="1" ht="12.75">
      <c r="A4" s="7"/>
      <c r="B4" s="7"/>
      <c r="D4" s="47">
        <v>20</v>
      </c>
      <c r="E4" s="13">
        <v>210</v>
      </c>
      <c r="F4" s="12" t="s">
        <v>139</v>
      </c>
      <c r="G4" s="12" t="s">
        <v>140</v>
      </c>
      <c r="H4" s="35">
        <v>130112612</v>
      </c>
      <c r="I4" s="12" t="s">
        <v>141</v>
      </c>
      <c r="J4" s="12" t="s">
        <v>122</v>
      </c>
      <c r="K4" s="12" t="s">
        <v>123</v>
      </c>
      <c r="L4" s="78">
        <v>21412</v>
      </c>
      <c r="M4" s="48" t="s">
        <v>48</v>
      </c>
      <c r="N4" s="13">
        <v>92</v>
      </c>
      <c r="O4" s="13">
        <v>90</v>
      </c>
      <c r="P4" s="13">
        <v>90</v>
      </c>
      <c r="Q4" s="13">
        <v>88</v>
      </c>
      <c r="R4" s="13">
        <v>87</v>
      </c>
      <c r="S4" s="13">
        <v>81</v>
      </c>
      <c r="T4" s="13">
        <f t="shared" si="0"/>
        <v>528</v>
      </c>
      <c r="U4" s="40">
        <v>9.7</v>
      </c>
      <c r="V4" s="40">
        <v>9.6</v>
      </c>
      <c r="W4" s="40">
        <v>6.2</v>
      </c>
      <c r="X4" s="40">
        <v>8.9</v>
      </c>
      <c r="Y4" s="40">
        <v>6.2</v>
      </c>
      <c r="Z4" s="40">
        <v>9.3</v>
      </c>
      <c r="AA4" s="40">
        <v>9.1</v>
      </c>
      <c r="AB4" s="40">
        <v>8.9</v>
      </c>
      <c r="AC4" s="40">
        <v>8.5</v>
      </c>
      <c r="AD4" s="40">
        <v>5.6</v>
      </c>
      <c r="AE4" s="40">
        <f>SUM(U4:AD4)</f>
        <v>82</v>
      </c>
      <c r="AF4" s="12">
        <f>SUM(T4+AE4)</f>
        <v>610</v>
      </c>
      <c r="AG4" s="6">
        <v>1</v>
      </c>
    </row>
    <row r="5" spans="1:33" s="6" customFormat="1" ht="12.75">
      <c r="A5" s="7"/>
      <c r="B5" s="7"/>
      <c r="D5" s="47">
        <v>53</v>
      </c>
      <c r="E5" s="4">
        <v>235</v>
      </c>
      <c r="F5" t="s">
        <v>301</v>
      </c>
      <c r="G5" t="s">
        <v>302</v>
      </c>
      <c r="H5" s="64"/>
      <c r="I5"/>
      <c r="J5"/>
      <c r="K5"/>
      <c r="L5" s="65"/>
      <c r="M5" s="48" t="s">
        <v>48</v>
      </c>
      <c r="N5" s="13">
        <v>88</v>
      </c>
      <c r="O5" s="13">
        <v>86</v>
      </c>
      <c r="P5" s="13">
        <v>89</v>
      </c>
      <c r="Q5" s="13">
        <v>86</v>
      </c>
      <c r="R5" s="13">
        <v>91</v>
      </c>
      <c r="S5" s="13">
        <v>86</v>
      </c>
      <c r="T5" s="13">
        <f t="shared" si="0"/>
        <v>526</v>
      </c>
      <c r="U5" s="40">
        <v>7.4</v>
      </c>
      <c r="V5" s="40">
        <v>10</v>
      </c>
      <c r="W5" s="40">
        <v>8.8</v>
      </c>
      <c r="X5" s="40">
        <v>6.7</v>
      </c>
      <c r="Y5" s="40">
        <v>10</v>
      </c>
      <c r="Z5" s="40">
        <v>6.5</v>
      </c>
      <c r="AA5" s="40">
        <v>8.9</v>
      </c>
      <c r="AB5" s="40">
        <v>8.9</v>
      </c>
      <c r="AC5" s="40">
        <v>7</v>
      </c>
      <c r="AD5" s="40">
        <v>9</v>
      </c>
      <c r="AE5" s="40">
        <f t="shared" si="1"/>
        <v>83.2</v>
      </c>
      <c r="AF5" s="12">
        <f t="shared" si="2"/>
        <v>609.2</v>
      </c>
      <c r="AG5" s="6">
        <v>2</v>
      </c>
    </row>
    <row r="6" spans="1:33" s="6" customFormat="1" ht="12.75">
      <c r="A6" s="7"/>
      <c r="B6" s="7"/>
      <c r="D6" s="47">
        <v>46</v>
      </c>
      <c r="E6" s="13">
        <v>233</v>
      </c>
      <c r="F6" s="12" t="s">
        <v>404</v>
      </c>
      <c r="G6" s="12" t="s">
        <v>274</v>
      </c>
      <c r="H6" s="35">
        <v>27883471</v>
      </c>
      <c r="I6" s="12" t="s">
        <v>275</v>
      </c>
      <c r="J6" s="12" t="s">
        <v>122</v>
      </c>
      <c r="K6" s="12" t="s">
        <v>123</v>
      </c>
      <c r="L6" s="78">
        <v>21412</v>
      </c>
      <c r="M6" s="48" t="s">
        <v>48</v>
      </c>
      <c r="N6" s="13">
        <v>89</v>
      </c>
      <c r="O6" s="13">
        <v>84</v>
      </c>
      <c r="P6" s="13">
        <v>81</v>
      </c>
      <c r="Q6" s="13">
        <v>89</v>
      </c>
      <c r="R6" s="13">
        <v>83</v>
      </c>
      <c r="S6" s="13">
        <v>87</v>
      </c>
      <c r="T6" s="13">
        <f t="shared" si="0"/>
        <v>513</v>
      </c>
      <c r="U6" s="40">
        <v>9.9</v>
      </c>
      <c r="V6" s="40">
        <v>8.6</v>
      </c>
      <c r="W6" s="40">
        <v>9.7</v>
      </c>
      <c r="X6" s="40">
        <v>9.8</v>
      </c>
      <c r="Y6" s="40">
        <v>6.7</v>
      </c>
      <c r="Z6" s="40">
        <v>10.5</v>
      </c>
      <c r="AA6" s="40">
        <v>7.6</v>
      </c>
      <c r="AB6" s="40">
        <v>8.8</v>
      </c>
      <c r="AC6" s="40">
        <v>10</v>
      </c>
      <c r="AD6" s="40">
        <v>8.3</v>
      </c>
      <c r="AE6" s="40">
        <f t="shared" si="1"/>
        <v>89.9</v>
      </c>
      <c r="AF6" s="12">
        <f t="shared" si="2"/>
        <v>602.9</v>
      </c>
      <c r="AG6" s="6">
        <v>3</v>
      </c>
    </row>
    <row r="7" spans="4:33" ht="12.75">
      <c r="D7" s="47">
        <v>15</v>
      </c>
      <c r="E7" s="4">
        <v>297</v>
      </c>
      <c r="F7" t="s">
        <v>75</v>
      </c>
      <c r="G7" t="s">
        <v>74</v>
      </c>
      <c r="H7" s="64">
        <v>39563919</v>
      </c>
      <c r="I7" t="s">
        <v>397</v>
      </c>
      <c r="J7" t="s">
        <v>398</v>
      </c>
      <c r="K7" t="s">
        <v>399</v>
      </c>
      <c r="L7" s="65">
        <v>38846</v>
      </c>
      <c r="M7" s="48" t="s">
        <v>400</v>
      </c>
      <c r="N7" s="13">
        <v>92</v>
      </c>
      <c r="O7" s="13">
        <v>82</v>
      </c>
      <c r="P7" s="13">
        <v>83</v>
      </c>
      <c r="Q7" s="13">
        <v>85</v>
      </c>
      <c r="R7" s="13">
        <v>81</v>
      </c>
      <c r="S7" s="13">
        <v>90</v>
      </c>
      <c r="T7" s="13">
        <f t="shared" si="0"/>
        <v>513</v>
      </c>
      <c r="U7" s="40">
        <v>10</v>
      </c>
      <c r="V7" s="40">
        <v>8.3</v>
      </c>
      <c r="W7" s="40">
        <v>9.5</v>
      </c>
      <c r="X7" s="40">
        <v>8.3</v>
      </c>
      <c r="Y7" s="40">
        <v>6.9</v>
      </c>
      <c r="Z7" s="40">
        <v>9.2</v>
      </c>
      <c r="AA7" s="40">
        <v>5.8</v>
      </c>
      <c r="AB7" s="40">
        <v>8.5</v>
      </c>
      <c r="AC7" s="40">
        <v>10.3</v>
      </c>
      <c r="AD7" s="40">
        <v>10</v>
      </c>
      <c r="AE7" s="40">
        <f t="shared" si="1"/>
        <v>86.8</v>
      </c>
      <c r="AF7" s="12">
        <f t="shared" si="2"/>
        <v>599.8</v>
      </c>
      <c r="AG7" s="6">
        <v>4</v>
      </c>
    </row>
    <row r="8" spans="4:33" ht="12.75">
      <c r="D8" s="47">
        <v>5</v>
      </c>
      <c r="E8" s="4">
        <v>283</v>
      </c>
      <c r="F8" t="s">
        <v>355</v>
      </c>
      <c r="G8" t="s">
        <v>356</v>
      </c>
      <c r="H8" s="64"/>
      <c r="I8" t="s">
        <v>357</v>
      </c>
      <c r="J8" t="s">
        <v>327</v>
      </c>
      <c r="K8" t="s">
        <v>328</v>
      </c>
      <c r="L8" s="65">
        <v>84102</v>
      </c>
      <c r="M8" s="48" t="s">
        <v>47</v>
      </c>
      <c r="N8" s="13">
        <v>87</v>
      </c>
      <c r="O8" s="13">
        <v>79</v>
      </c>
      <c r="P8" s="13">
        <v>82</v>
      </c>
      <c r="Q8" s="13">
        <v>94</v>
      </c>
      <c r="R8" s="13">
        <v>85</v>
      </c>
      <c r="S8" s="13">
        <v>87</v>
      </c>
      <c r="T8" s="13">
        <f t="shared" si="0"/>
        <v>514</v>
      </c>
      <c r="U8" s="40">
        <v>7.6</v>
      </c>
      <c r="V8" s="40">
        <v>7.5</v>
      </c>
      <c r="W8" s="40">
        <v>8.3</v>
      </c>
      <c r="X8" s="40">
        <v>5.7</v>
      </c>
      <c r="Y8" s="40">
        <v>9.9</v>
      </c>
      <c r="Z8" s="40">
        <v>9.9</v>
      </c>
      <c r="AA8" s="40">
        <v>9.6</v>
      </c>
      <c r="AB8" s="40">
        <v>8.9</v>
      </c>
      <c r="AC8" s="40">
        <v>7.9</v>
      </c>
      <c r="AD8" s="40">
        <v>9.1</v>
      </c>
      <c r="AE8" s="40">
        <f t="shared" si="1"/>
        <v>84.4</v>
      </c>
      <c r="AF8" s="12">
        <f t="shared" si="2"/>
        <v>598.4</v>
      </c>
      <c r="AG8" s="6">
        <v>5</v>
      </c>
    </row>
    <row r="9" spans="4:33" ht="12.75">
      <c r="D9" s="47">
        <v>60</v>
      </c>
      <c r="E9" s="13">
        <v>228</v>
      </c>
      <c r="F9" s="12" t="s">
        <v>165</v>
      </c>
      <c r="G9" s="12" t="s">
        <v>166</v>
      </c>
      <c r="H9" s="35"/>
      <c r="I9" s="12" t="s">
        <v>167</v>
      </c>
      <c r="J9" s="12" t="s">
        <v>158</v>
      </c>
      <c r="K9" s="12" t="s">
        <v>159</v>
      </c>
      <c r="L9" s="78" t="s">
        <v>160</v>
      </c>
      <c r="M9" s="48" t="s">
        <v>64</v>
      </c>
      <c r="N9" s="13">
        <v>83</v>
      </c>
      <c r="O9" s="13">
        <v>82</v>
      </c>
      <c r="P9" s="13">
        <v>87</v>
      </c>
      <c r="Q9" s="13">
        <v>87</v>
      </c>
      <c r="R9" s="13">
        <v>92</v>
      </c>
      <c r="S9" s="13">
        <v>82</v>
      </c>
      <c r="T9" s="13">
        <f t="shared" si="0"/>
        <v>513</v>
      </c>
      <c r="U9" s="40">
        <v>7.7</v>
      </c>
      <c r="V9" s="40">
        <v>9</v>
      </c>
      <c r="W9" s="40">
        <v>8.1</v>
      </c>
      <c r="X9" s="40">
        <v>9.1</v>
      </c>
      <c r="Y9" s="40">
        <v>9.3</v>
      </c>
      <c r="Z9" s="40">
        <v>9.5</v>
      </c>
      <c r="AA9" s="40">
        <v>5.1</v>
      </c>
      <c r="AB9" s="40">
        <v>9.1</v>
      </c>
      <c r="AC9" s="40">
        <v>8.4</v>
      </c>
      <c r="AD9" s="40">
        <v>8.6</v>
      </c>
      <c r="AE9" s="40">
        <f t="shared" si="1"/>
        <v>83.9</v>
      </c>
      <c r="AF9" s="12">
        <f t="shared" si="2"/>
        <v>596.9</v>
      </c>
      <c r="AG9" s="6">
        <v>6</v>
      </c>
    </row>
    <row r="10" spans="4:33" ht="12.75">
      <c r="D10" s="47">
        <v>19</v>
      </c>
      <c r="E10" s="4">
        <v>249</v>
      </c>
      <c r="F10" t="s">
        <v>196</v>
      </c>
      <c r="G10" t="s">
        <v>197</v>
      </c>
      <c r="H10" s="64"/>
      <c r="I10" t="s">
        <v>198</v>
      </c>
      <c r="J10" t="s">
        <v>186</v>
      </c>
      <c r="K10" t="s">
        <v>187</v>
      </c>
      <c r="L10" s="65">
        <v>10997</v>
      </c>
      <c r="M10" s="48" t="s">
        <v>52</v>
      </c>
      <c r="N10" s="13">
        <v>81</v>
      </c>
      <c r="O10" s="13">
        <v>80</v>
      </c>
      <c r="P10" s="13">
        <v>89</v>
      </c>
      <c r="Q10" s="13">
        <v>85</v>
      </c>
      <c r="R10" s="13">
        <v>87</v>
      </c>
      <c r="S10" s="13">
        <v>85</v>
      </c>
      <c r="T10" s="13">
        <f t="shared" si="0"/>
        <v>507</v>
      </c>
      <c r="U10" s="40">
        <v>9.1</v>
      </c>
      <c r="V10" s="40">
        <v>9.2</v>
      </c>
      <c r="W10" s="40">
        <v>7.1</v>
      </c>
      <c r="X10" s="40">
        <v>9.3</v>
      </c>
      <c r="Y10" s="40">
        <v>9</v>
      </c>
      <c r="Z10" s="40">
        <v>8.5</v>
      </c>
      <c r="AA10" s="40">
        <v>8.9</v>
      </c>
      <c r="AB10" s="40">
        <v>7.2</v>
      </c>
      <c r="AC10" s="40">
        <v>10</v>
      </c>
      <c r="AD10" s="40">
        <v>10.1</v>
      </c>
      <c r="AE10" s="40">
        <f t="shared" si="1"/>
        <v>88.39999999999999</v>
      </c>
      <c r="AF10" s="12">
        <f t="shared" si="2"/>
        <v>595.4</v>
      </c>
      <c r="AG10" s="6">
        <v>7</v>
      </c>
    </row>
    <row r="11" spans="1:33" s="6" customFormat="1" ht="12.75">
      <c r="A11" s="7"/>
      <c r="B11" s="7"/>
      <c r="D11" s="47">
        <v>14</v>
      </c>
      <c r="E11" s="4">
        <v>250</v>
      </c>
      <c r="F11" t="s">
        <v>202</v>
      </c>
      <c r="G11" t="s">
        <v>31</v>
      </c>
      <c r="H11" s="64">
        <v>134734502</v>
      </c>
      <c r="I11" t="s">
        <v>203</v>
      </c>
      <c r="J11" t="s">
        <v>204</v>
      </c>
      <c r="K11" t="s">
        <v>205</v>
      </c>
      <c r="L11" s="65">
        <v>921130</v>
      </c>
      <c r="M11" s="48" t="s">
        <v>50</v>
      </c>
      <c r="N11" s="13">
        <v>88</v>
      </c>
      <c r="O11" s="13">
        <v>87</v>
      </c>
      <c r="P11" s="13">
        <v>89</v>
      </c>
      <c r="Q11" s="13">
        <v>89</v>
      </c>
      <c r="R11" s="13">
        <v>90</v>
      </c>
      <c r="S11" s="13">
        <v>83</v>
      </c>
      <c r="T11" s="13">
        <f t="shared" si="0"/>
        <v>526</v>
      </c>
      <c r="U11" s="40">
        <v>2.6</v>
      </c>
      <c r="V11" s="40">
        <v>0</v>
      </c>
      <c r="W11" s="40">
        <v>10.6</v>
      </c>
      <c r="X11" s="40">
        <v>6.5</v>
      </c>
      <c r="Y11" s="40">
        <v>9</v>
      </c>
      <c r="Z11" s="40">
        <v>7.2</v>
      </c>
      <c r="AA11" s="40">
        <v>9.3</v>
      </c>
      <c r="AB11" s="40">
        <v>9.1</v>
      </c>
      <c r="AC11" s="40">
        <v>5.9</v>
      </c>
      <c r="AD11" s="40">
        <v>6.6</v>
      </c>
      <c r="AE11" s="40">
        <f t="shared" si="1"/>
        <v>66.8</v>
      </c>
      <c r="AF11" s="12">
        <f t="shared" si="2"/>
        <v>592.8</v>
      </c>
      <c r="AG11" s="6">
        <v>8</v>
      </c>
    </row>
    <row r="12" spans="4:13" ht="12.75">
      <c r="D12" s="47"/>
      <c r="E12" s="4"/>
      <c r="F12"/>
      <c r="G12"/>
      <c r="H12" s="64"/>
      <c r="I12"/>
      <c r="J12"/>
      <c r="K12"/>
      <c r="L12" s="65"/>
      <c r="M12" s="48"/>
    </row>
    <row r="13" spans="4:20" ht="12.75">
      <c r="D13" s="47">
        <v>16</v>
      </c>
      <c r="E13" s="13">
        <v>206</v>
      </c>
      <c r="F13" s="12" t="s">
        <v>104</v>
      </c>
      <c r="G13" s="12" t="s">
        <v>105</v>
      </c>
      <c r="H13" s="35">
        <v>134816053</v>
      </c>
      <c r="I13" s="12" t="s">
        <v>106</v>
      </c>
      <c r="J13" s="12" t="s">
        <v>90</v>
      </c>
      <c r="K13" s="12" t="s">
        <v>91</v>
      </c>
      <c r="L13" s="78">
        <v>43201</v>
      </c>
      <c r="M13" s="48" t="s">
        <v>51</v>
      </c>
      <c r="N13" s="13">
        <v>80</v>
      </c>
      <c r="O13" s="13">
        <v>84</v>
      </c>
      <c r="P13" s="13">
        <v>80</v>
      </c>
      <c r="Q13" s="13">
        <v>89</v>
      </c>
      <c r="R13" s="13">
        <v>88</v>
      </c>
      <c r="S13" s="13">
        <v>83</v>
      </c>
      <c r="T13" s="13">
        <f t="shared" si="0"/>
        <v>504</v>
      </c>
    </row>
    <row r="14" spans="4:31" ht="12.75">
      <c r="D14" s="47">
        <v>10</v>
      </c>
      <c r="E14" s="4">
        <v>268</v>
      </c>
      <c r="F14" t="s">
        <v>281</v>
      </c>
      <c r="G14" t="s">
        <v>282</v>
      </c>
      <c r="H14" s="64">
        <v>138451986</v>
      </c>
      <c r="I14" t="s">
        <v>283</v>
      </c>
      <c r="J14" t="s">
        <v>284</v>
      </c>
      <c r="K14" t="s">
        <v>280</v>
      </c>
      <c r="L14" s="65">
        <v>29445</v>
      </c>
      <c r="M14" s="48" t="s">
        <v>62</v>
      </c>
      <c r="N14" s="13">
        <v>83</v>
      </c>
      <c r="O14" s="13">
        <v>84</v>
      </c>
      <c r="P14" s="13">
        <v>83</v>
      </c>
      <c r="Q14" s="13">
        <v>81</v>
      </c>
      <c r="R14" s="13">
        <v>82</v>
      </c>
      <c r="S14" s="13">
        <v>89</v>
      </c>
      <c r="T14" s="13">
        <f t="shared" si="0"/>
        <v>502</v>
      </c>
      <c r="AE14" s="116"/>
    </row>
    <row r="15" spans="4:31" ht="12.75">
      <c r="D15" s="47">
        <v>59</v>
      </c>
      <c r="E15" s="4">
        <v>219</v>
      </c>
      <c r="F15" t="s">
        <v>168</v>
      </c>
      <c r="G15" t="s">
        <v>149</v>
      </c>
      <c r="H15" s="64"/>
      <c r="I15" t="s">
        <v>169</v>
      </c>
      <c r="J15" t="s">
        <v>173</v>
      </c>
      <c r="K15" t="s">
        <v>144</v>
      </c>
      <c r="L15" s="65">
        <v>6320</v>
      </c>
      <c r="M15" s="48" t="s">
        <v>49</v>
      </c>
      <c r="N15" s="13">
        <v>83</v>
      </c>
      <c r="O15" s="13">
        <v>77</v>
      </c>
      <c r="P15" s="13">
        <v>88</v>
      </c>
      <c r="Q15" s="13">
        <v>85</v>
      </c>
      <c r="R15" s="13">
        <v>85</v>
      </c>
      <c r="S15" s="13">
        <v>84</v>
      </c>
      <c r="T15" s="13">
        <f t="shared" si="0"/>
        <v>502</v>
      </c>
      <c r="AE15" s="116"/>
    </row>
    <row r="16" spans="1:32" s="6" customFormat="1" ht="12.75">
      <c r="A16" s="7"/>
      <c r="B16" s="7"/>
      <c r="D16" s="47">
        <v>31</v>
      </c>
      <c r="E16" s="13">
        <v>202</v>
      </c>
      <c r="F16" s="12" t="s">
        <v>107</v>
      </c>
      <c r="G16" s="12" t="s">
        <v>108</v>
      </c>
      <c r="H16" s="35"/>
      <c r="I16" s="12" t="s">
        <v>109</v>
      </c>
      <c r="J16" s="12" t="s">
        <v>110</v>
      </c>
      <c r="K16" s="12" t="s">
        <v>111</v>
      </c>
      <c r="L16" s="78">
        <v>1801</v>
      </c>
      <c r="M16" s="48" t="s">
        <v>51</v>
      </c>
      <c r="N16" s="13">
        <v>89</v>
      </c>
      <c r="O16" s="13">
        <v>88</v>
      </c>
      <c r="P16" s="13">
        <v>75</v>
      </c>
      <c r="Q16" s="13">
        <v>79</v>
      </c>
      <c r="R16" s="13">
        <v>84</v>
      </c>
      <c r="S16" s="13">
        <v>86</v>
      </c>
      <c r="T16" s="13">
        <f t="shared" si="0"/>
        <v>501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16"/>
      <c r="AF16" s="12"/>
    </row>
    <row r="17" spans="4:31" ht="12.75">
      <c r="D17" s="47">
        <v>35</v>
      </c>
      <c r="E17" s="4">
        <v>213</v>
      </c>
      <c r="F17" t="s">
        <v>135</v>
      </c>
      <c r="G17" t="s">
        <v>136</v>
      </c>
      <c r="H17" s="64">
        <v>130048554</v>
      </c>
      <c r="I17" t="s">
        <v>137</v>
      </c>
      <c r="J17" t="s">
        <v>138</v>
      </c>
      <c r="K17" t="s">
        <v>123</v>
      </c>
      <c r="L17" s="65">
        <v>21688</v>
      </c>
      <c r="M17" s="48" t="s">
        <v>48</v>
      </c>
      <c r="N17" s="13">
        <v>82</v>
      </c>
      <c r="O17" s="13">
        <v>82</v>
      </c>
      <c r="P17" s="13">
        <v>90</v>
      </c>
      <c r="Q17" s="13">
        <v>85</v>
      </c>
      <c r="R17" s="13">
        <v>81</v>
      </c>
      <c r="S17" s="13">
        <v>79</v>
      </c>
      <c r="T17" s="13">
        <f t="shared" si="0"/>
        <v>499</v>
      </c>
      <c r="AE17" s="116"/>
    </row>
    <row r="18" spans="4:32" ht="12.75" hidden="1">
      <c r="D18" s="72">
        <v>39</v>
      </c>
      <c r="E18" s="7">
        <v>284</v>
      </c>
      <c r="F18" s="6" t="s">
        <v>344</v>
      </c>
      <c r="G18" s="6" t="s">
        <v>345</v>
      </c>
      <c r="H18" s="73"/>
      <c r="I18" s="6" t="s">
        <v>346</v>
      </c>
      <c r="J18" s="6" t="s">
        <v>347</v>
      </c>
      <c r="K18" s="6" t="s">
        <v>119</v>
      </c>
      <c r="L18" s="74">
        <v>76092</v>
      </c>
      <c r="M18" s="51" t="s">
        <v>63</v>
      </c>
      <c r="N18" s="7">
        <v>81</v>
      </c>
      <c r="O18" s="7">
        <v>81</v>
      </c>
      <c r="P18" s="7">
        <v>80</v>
      </c>
      <c r="Q18" s="7">
        <v>87</v>
      </c>
      <c r="R18" s="7">
        <v>82</v>
      </c>
      <c r="S18" s="7">
        <v>87</v>
      </c>
      <c r="T18" s="7">
        <f t="shared" si="0"/>
        <v>498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117"/>
      <c r="AF18" s="6"/>
    </row>
    <row r="19" spans="1:32" s="6" customFormat="1" ht="12.75">
      <c r="A19" s="7"/>
      <c r="B19" s="7"/>
      <c r="D19" s="47">
        <v>21</v>
      </c>
      <c r="E19" s="4">
        <v>292</v>
      </c>
      <c r="F19" t="s">
        <v>376</v>
      </c>
      <c r="G19" t="s">
        <v>377</v>
      </c>
      <c r="H19" s="11"/>
      <c r="I19" s="12"/>
      <c r="J19" s="12"/>
      <c r="K19" s="12"/>
      <c r="L19" s="11"/>
      <c r="M19" s="48" t="s">
        <v>66</v>
      </c>
      <c r="N19" s="13">
        <v>86</v>
      </c>
      <c r="O19" s="13">
        <v>75</v>
      </c>
      <c r="P19" s="13">
        <v>85</v>
      </c>
      <c r="Q19" s="13">
        <v>82</v>
      </c>
      <c r="R19" s="13">
        <v>85</v>
      </c>
      <c r="S19" s="13">
        <v>85</v>
      </c>
      <c r="T19" s="13">
        <f aca="true" t="shared" si="3" ref="T19:T49">SUM(N19:S19)</f>
        <v>498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116"/>
      <c r="AF19" s="12"/>
    </row>
    <row r="20" spans="4:31" ht="12.75">
      <c r="D20" s="47">
        <v>57</v>
      </c>
      <c r="E20" s="4">
        <v>298</v>
      </c>
      <c r="F20" t="s">
        <v>78</v>
      </c>
      <c r="G20" t="s">
        <v>401</v>
      </c>
      <c r="H20" s="64">
        <v>41694427</v>
      </c>
      <c r="I20" t="s">
        <v>402</v>
      </c>
      <c r="J20" t="s">
        <v>403</v>
      </c>
      <c r="K20" t="s">
        <v>119</v>
      </c>
      <c r="L20" s="65">
        <v>78681</v>
      </c>
      <c r="M20" s="48" t="s">
        <v>68</v>
      </c>
      <c r="N20" s="13">
        <v>84</v>
      </c>
      <c r="O20" s="13">
        <v>82</v>
      </c>
      <c r="P20" s="13">
        <v>84</v>
      </c>
      <c r="Q20" s="13">
        <v>85</v>
      </c>
      <c r="R20" s="13">
        <v>80</v>
      </c>
      <c r="S20" s="13">
        <v>83</v>
      </c>
      <c r="T20" s="13">
        <f t="shared" si="3"/>
        <v>498</v>
      </c>
      <c r="AE20" s="116"/>
    </row>
    <row r="21" spans="4:31" ht="12.75">
      <c r="D21" s="47">
        <v>38</v>
      </c>
      <c r="E21" s="4">
        <v>211</v>
      </c>
      <c r="F21" t="s">
        <v>132</v>
      </c>
      <c r="G21" t="s">
        <v>133</v>
      </c>
      <c r="H21" s="64"/>
      <c r="I21" t="s">
        <v>134</v>
      </c>
      <c r="J21" t="s">
        <v>122</v>
      </c>
      <c r="K21" t="s">
        <v>123</v>
      </c>
      <c r="L21" s="65">
        <v>21412</v>
      </c>
      <c r="M21" s="48" t="s">
        <v>48</v>
      </c>
      <c r="N21" s="13">
        <v>83</v>
      </c>
      <c r="O21" s="13">
        <v>84</v>
      </c>
      <c r="P21" s="13">
        <v>85</v>
      </c>
      <c r="Q21" s="13">
        <v>81</v>
      </c>
      <c r="R21" s="13">
        <v>84</v>
      </c>
      <c r="S21" s="13">
        <v>79</v>
      </c>
      <c r="T21" s="13">
        <f t="shared" si="3"/>
        <v>496</v>
      </c>
      <c r="AE21" s="116"/>
    </row>
    <row r="22" spans="1:32" s="6" customFormat="1" ht="12.75">
      <c r="A22" s="7"/>
      <c r="B22" s="7"/>
      <c r="D22" s="47">
        <v>51</v>
      </c>
      <c r="E22" s="13">
        <v>244</v>
      </c>
      <c r="F22" s="12" t="s">
        <v>228</v>
      </c>
      <c r="G22" s="12" t="s">
        <v>229</v>
      </c>
      <c r="H22" s="35"/>
      <c r="I22" s="12" t="s">
        <v>230</v>
      </c>
      <c r="J22" s="12" t="s">
        <v>186</v>
      </c>
      <c r="K22" s="12" t="s">
        <v>187</v>
      </c>
      <c r="L22" s="78">
        <v>10997</v>
      </c>
      <c r="M22" s="48" t="s">
        <v>52</v>
      </c>
      <c r="N22" s="13">
        <v>84</v>
      </c>
      <c r="O22" s="13">
        <v>84</v>
      </c>
      <c r="P22" s="13">
        <v>82</v>
      </c>
      <c r="Q22" s="13">
        <v>80</v>
      </c>
      <c r="R22" s="13">
        <v>80</v>
      </c>
      <c r="S22" s="13">
        <v>85</v>
      </c>
      <c r="T22" s="13">
        <f t="shared" si="3"/>
        <v>495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116"/>
      <c r="AF22" s="12"/>
    </row>
    <row r="23" spans="1:31" s="6" customFormat="1" ht="12.75" hidden="1">
      <c r="A23" s="7"/>
      <c r="B23" s="7"/>
      <c r="D23" s="72">
        <v>56</v>
      </c>
      <c r="E23" s="7">
        <v>230</v>
      </c>
      <c r="F23" s="6" t="s">
        <v>161</v>
      </c>
      <c r="G23" s="6" t="s">
        <v>162</v>
      </c>
      <c r="H23" s="73"/>
      <c r="I23" s="6" t="s">
        <v>163</v>
      </c>
      <c r="J23" s="6" t="s">
        <v>158</v>
      </c>
      <c r="K23" s="6" t="s">
        <v>159</v>
      </c>
      <c r="L23" s="74" t="s">
        <v>160</v>
      </c>
      <c r="M23" s="51" t="s">
        <v>64</v>
      </c>
      <c r="N23" s="7">
        <v>81</v>
      </c>
      <c r="O23" s="7">
        <v>82</v>
      </c>
      <c r="P23" s="7">
        <v>81</v>
      </c>
      <c r="Q23" s="7">
        <v>85</v>
      </c>
      <c r="R23" s="7">
        <v>83</v>
      </c>
      <c r="S23" s="7">
        <v>83</v>
      </c>
      <c r="T23" s="7">
        <f t="shared" si="3"/>
        <v>495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117"/>
    </row>
    <row r="24" spans="1:31" s="6" customFormat="1" ht="12.75" hidden="1">
      <c r="A24" s="7"/>
      <c r="B24" s="7"/>
      <c r="D24" s="72">
        <v>26</v>
      </c>
      <c r="E24" s="7">
        <v>243</v>
      </c>
      <c r="F24" s="6" t="s">
        <v>199</v>
      </c>
      <c r="G24" s="6" t="s">
        <v>200</v>
      </c>
      <c r="H24" s="73"/>
      <c r="I24" s="6" t="s">
        <v>201</v>
      </c>
      <c r="J24" s="6" t="s">
        <v>186</v>
      </c>
      <c r="K24" s="6" t="s">
        <v>187</v>
      </c>
      <c r="L24" s="74">
        <v>10997</v>
      </c>
      <c r="M24" s="51" t="s">
        <v>52</v>
      </c>
      <c r="N24" s="7">
        <v>81</v>
      </c>
      <c r="O24" s="7">
        <v>88</v>
      </c>
      <c r="P24" s="7">
        <v>85</v>
      </c>
      <c r="Q24" s="7">
        <v>86</v>
      </c>
      <c r="R24" s="7">
        <v>80</v>
      </c>
      <c r="S24" s="7">
        <v>75</v>
      </c>
      <c r="T24" s="7">
        <f t="shared" si="3"/>
        <v>495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117"/>
    </row>
    <row r="25" spans="1:32" s="6" customFormat="1" ht="12.75">
      <c r="A25" s="7"/>
      <c r="B25" s="7"/>
      <c r="D25" s="47">
        <v>55</v>
      </c>
      <c r="E25" s="4">
        <v>237</v>
      </c>
      <c r="F25" t="s">
        <v>305</v>
      </c>
      <c r="G25" t="s">
        <v>306</v>
      </c>
      <c r="H25" s="11"/>
      <c r="I25" s="12"/>
      <c r="J25" s="12"/>
      <c r="K25" s="12"/>
      <c r="L25" s="11"/>
      <c r="M25" s="48" t="s">
        <v>48</v>
      </c>
      <c r="N25" s="13">
        <v>81</v>
      </c>
      <c r="O25" s="13">
        <v>76</v>
      </c>
      <c r="P25" s="13">
        <v>87</v>
      </c>
      <c r="Q25" s="13">
        <v>81</v>
      </c>
      <c r="R25" s="13">
        <v>87</v>
      </c>
      <c r="S25" s="13">
        <v>82</v>
      </c>
      <c r="T25" s="13">
        <f t="shared" si="3"/>
        <v>494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116"/>
      <c r="AF25" s="12"/>
    </row>
    <row r="26" spans="1:32" s="6" customFormat="1" ht="12.75">
      <c r="A26" s="7"/>
      <c r="B26" s="7"/>
      <c r="D26" s="47">
        <v>33</v>
      </c>
      <c r="E26" s="4">
        <v>226</v>
      </c>
      <c r="F26" t="s">
        <v>190</v>
      </c>
      <c r="G26" t="s">
        <v>191</v>
      </c>
      <c r="H26" s="64"/>
      <c r="I26"/>
      <c r="J26" t="s">
        <v>173</v>
      </c>
      <c r="K26" t="s">
        <v>144</v>
      </c>
      <c r="L26" s="65">
        <v>6320</v>
      </c>
      <c r="M26" s="48" t="s">
        <v>49</v>
      </c>
      <c r="N26" s="13">
        <v>84</v>
      </c>
      <c r="O26" s="13">
        <v>84</v>
      </c>
      <c r="P26" s="13">
        <v>81</v>
      </c>
      <c r="Q26" s="13">
        <v>81</v>
      </c>
      <c r="R26" s="13">
        <v>79</v>
      </c>
      <c r="S26" s="13">
        <v>84</v>
      </c>
      <c r="T26" s="13">
        <f t="shared" si="3"/>
        <v>493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116"/>
      <c r="AF26" s="12"/>
    </row>
    <row r="27" spans="4:31" ht="12.75">
      <c r="D27" s="47">
        <v>9</v>
      </c>
      <c r="E27" s="13">
        <v>201</v>
      </c>
      <c r="F27" s="12" t="s">
        <v>87</v>
      </c>
      <c r="G27" s="12" t="s">
        <v>88</v>
      </c>
      <c r="H27" s="35">
        <v>80921570</v>
      </c>
      <c r="I27" s="12" t="s">
        <v>89</v>
      </c>
      <c r="J27" s="12" t="s">
        <v>90</v>
      </c>
      <c r="K27" s="12" t="s">
        <v>91</v>
      </c>
      <c r="L27" s="78">
        <v>43221</v>
      </c>
      <c r="M27" s="48" t="s">
        <v>51</v>
      </c>
      <c r="N27" s="13">
        <v>86</v>
      </c>
      <c r="O27" s="13">
        <v>86</v>
      </c>
      <c r="P27" s="13">
        <v>83</v>
      </c>
      <c r="Q27" s="13">
        <v>83</v>
      </c>
      <c r="R27" s="13">
        <v>75</v>
      </c>
      <c r="S27" s="13">
        <v>80</v>
      </c>
      <c r="T27" s="13">
        <f t="shared" si="3"/>
        <v>493</v>
      </c>
      <c r="AE27" s="116"/>
    </row>
    <row r="28" spans="4:31" ht="12.75">
      <c r="D28" s="47">
        <v>36</v>
      </c>
      <c r="E28" s="4">
        <v>256</v>
      </c>
      <c r="F28" t="s">
        <v>261</v>
      </c>
      <c r="G28" t="s">
        <v>262</v>
      </c>
      <c r="H28" s="64"/>
      <c r="I28" t="s">
        <v>263</v>
      </c>
      <c r="J28" t="s">
        <v>264</v>
      </c>
      <c r="K28" t="s">
        <v>111</v>
      </c>
      <c r="L28" s="65">
        <v>2139</v>
      </c>
      <c r="M28" s="48" t="s">
        <v>50</v>
      </c>
      <c r="N28" s="13">
        <v>79</v>
      </c>
      <c r="O28" s="13">
        <v>88</v>
      </c>
      <c r="P28" s="13">
        <v>81</v>
      </c>
      <c r="Q28" s="13">
        <v>82</v>
      </c>
      <c r="R28" s="13">
        <v>86</v>
      </c>
      <c r="S28" s="13">
        <v>77</v>
      </c>
      <c r="T28" s="13">
        <f t="shared" si="3"/>
        <v>493</v>
      </c>
      <c r="AE28" s="116"/>
    </row>
    <row r="29" spans="1:31" s="6" customFormat="1" ht="12.75" hidden="1">
      <c r="A29" s="7"/>
      <c r="B29" s="7"/>
      <c r="D29" s="72">
        <v>30</v>
      </c>
      <c r="E29" s="7">
        <v>245</v>
      </c>
      <c r="F29" s="6" t="s">
        <v>225</v>
      </c>
      <c r="G29" s="6" t="s">
        <v>226</v>
      </c>
      <c r="H29" s="73">
        <v>80759463</v>
      </c>
      <c r="I29" s="6" t="s">
        <v>227</v>
      </c>
      <c r="J29" s="6" t="s">
        <v>186</v>
      </c>
      <c r="K29" s="6" t="s">
        <v>187</v>
      </c>
      <c r="L29" s="74">
        <v>10997</v>
      </c>
      <c r="M29" s="51" t="s">
        <v>52</v>
      </c>
      <c r="N29" s="7">
        <v>83</v>
      </c>
      <c r="O29" s="7">
        <v>83</v>
      </c>
      <c r="P29" s="7">
        <v>79</v>
      </c>
      <c r="Q29" s="7">
        <v>87</v>
      </c>
      <c r="R29" s="7">
        <v>78</v>
      </c>
      <c r="S29" s="7">
        <v>81</v>
      </c>
      <c r="T29" s="7">
        <f t="shared" si="3"/>
        <v>491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117"/>
    </row>
    <row r="30" spans="1:32" s="6" customFormat="1" ht="12.75">
      <c r="A30" s="7"/>
      <c r="B30" s="7"/>
      <c r="D30" s="47">
        <v>37</v>
      </c>
      <c r="E30" s="4">
        <v>248</v>
      </c>
      <c r="F30" t="s">
        <v>245</v>
      </c>
      <c r="G30" t="s">
        <v>149</v>
      </c>
      <c r="H30" s="64"/>
      <c r="I30" t="s">
        <v>246</v>
      </c>
      <c r="J30" t="s">
        <v>186</v>
      </c>
      <c r="K30" t="s">
        <v>244</v>
      </c>
      <c r="L30" s="65">
        <v>10997</v>
      </c>
      <c r="M30" s="48" t="s">
        <v>52</v>
      </c>
      <c r="N30" s="13">
        <v>84</v>
      </c>
      <c r="O30" s="13">
        <v>89</v>
      </c>
      <c r="P30" s="13">
        <v>77</v>
      </c>
      <c r="Q30" s="13">
        <v>78</v>
      </c>
      <c r="R30" s="13">
        <v>81</v>
      </c>
      <c r="S30" s="13">
        <v>80</v>
      </c>
      <c r="T30" s="13">
        <f t="shared" si="3"/>
        <v>489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116"/>
      <c r="AF30" s="12"/>
    </row>
    <row r="31" spans="4:31" ht="12.75">
      <c r="D31" s="47">
        <v>18</v>
      </c>
      <c r="E31" s="13">
        <v>232</v>
      </c>
      <c r="F31" s="12" t="s">
        <v>237</v>
      </c>
      <c r="G31" s="12" t="s">
        <v>149</v>
      </c>
      <c r="H31" s="35">
        <v>74116850</v>
      </c>
      <c r="I31" s="12" t="s">
        <v>238</v>
      </c>
      <c r="J31" s="12" t="s">
        <v>122</v>
      </c>
      <c r="K31" s="12" t="s">
        <v>123</v>
      </c>
      <c r="L31" s="78">
        <v>21412</v>
      </c>
      <c r="M31" s="48" t="s">
        <v>48</v>
      </c>
      <c r="N31" s="13">
        <v>80</v>
      </c>
      <c r="O31" s="13">
        <v>88</v>
      </c>
      <c r="P31" s="13">
        <v>80</v>
      </c>
      <c r="Q31" s="13">
        <v>81</v>
      </c>
      <c r="R31" s="13">
        <v>91</v>
      </c>
      <c r="S31" s="13">
        <v>69</v>
      </c>
      <c r="T31" s="13">
        <f t="shared" si="3"/>
        <v>489</v>
      </c>
      <c r="AE31" s="116"/>
    </row>
    <row r="32" spans="1:32" s="6" customFormat="1" ht="12.75">
      <c r="A32" s="7"/>
      <c r="B32" s="7"/>
      <c r="D32" s="47">
        <v>8</v>
      </c>
      <c r="E32" s="4">
        <v>291</v>
      </c>
      <c r="F32" t="s">
        <v>365</v>
      </c>
      <c r="G32" t="s">
        <v>366</v>
      </c>
      <c r="H32" s="11"/>
      <c r="I32" s="12"/>
      <c r="J32" s="12"/>
      <c r="K32" s="12"/>
      <c r="L32" s="11"/>
      <c r="M32" s="48" t="s">
        <v>66</v>
      </c>
      <c r="N32" s="13">
        <v>85</v>
      </c>
      <c r="O32" s="13">
        <v>80</v>
      </c>
      <c r="P32" s="13">
        <v>82</v>
      </c>
      <c r="Q32" s="13">
        <v>72</v>
      </c>
      <c r="R32" s="13">
        <v>83</v>
      </c>
      <c r="S32" s="13">
        <v>86</v>
      </c>
      <c r="T32" s="13">
        <f t="shared" si="3"/>
        <v>488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116"/>
      <c r="AF32" s="12"/>
    </row>
    <row r="33" spans="4:31" ht="12.75">
      <c r="D33" s="47">
        <v>40</v>
      </c>
      <c r="E33" s="13">
        <v>259</v>
      </c>
      <c r="F33" s="12" t="s">
        <v>242</v>
      </c>
      <c r="G33" s="12" t="s">
        <v>307</v>
      </c>
      <c r="H33" s="35"/>
      <c r="I33" s="12" t="s">
        <v>243</v>
      </c>
      <c r="J33" s="12" t="s">
        <v>186</v>
      </c>
      <c r="K33" s="12" t="s">
        <v>244</v>
      </c>
      <c r="L33" s="78">
        <v>10997</v>
      </c>
      <c r="M33" s="48" t="s">
        <v>52</v>
      </c>
      <c r="N33" s="13">
        <v>82</v>
      </c>
      <c r="O33" s="13">
        <v>80</v>
      </c>
      <c r="P33" s="13">
        <v>83</v>
      </c>
      <c r="Q33" s="13">
        <v>84</v>
      </c>
      <c r="R33" s="13">
        <v>73</v>
      </c>
      <c r="S33" s="13">
        <v>81</v>
      </c>
      <c r="T33" s="13">
        <f t="shared" si="3"/>
        <v>483</v>
      </c>
      <c r="AE33" s="116"/>
    </row>
    <row r="34" spans="4:32" ht="12.75" hidden="1">
      <c r="D34" s="72">
        <v>48</v>
      </c>
      <c r="E34" s="7">
        <v>285</v>
      </c>
      <c r="F34" s="6" t="s">
        <v>36</v>
      </c>
      <c r="G34" s="6" t="s">
        <v>334</v>
      </c>
      <c r="H34" s="73"/>
      <c r="I34" s="6" t="s">
        <v>335</v>
      </c>
      <c r="J34" s="6" t="s">
        <v>336</v>
      </c>
      <c r="K34" s="6" t="s">
        <v>119</v>
      </c>
      <c r="L34" s="74">
        <v>77351</v>
      </c>
      <c r="M34" s="51" t="s">
        <v>63</v>
      </c>
      <c r="N34" s="7">
        <v>73</v>
      </c>
      <c r="O34" s="7">
        <v>79</v>
      </c>
      <c r="P34" s="7">
        <v>83</v>
      </c>
      <c r="Q34" s="7">
        <v>80</v>
      </c>
      <c r="R34" s="7">
        <v>86</v>
      </c>
      <c r="S34" s="7">
        <v>78</v>
      </c>
      <c r="T34" s="7">
        <f t="shared" si="3"/>
        <v>479</v>
      </c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17"/>
      <c r="AF34" s="6"/>
    </row>
    <row r="35" spans="1:31" s="6" customFormat="1" ht="12.75" hidden="1">
      <c r="A35" s="7"/>
      <c r="B35" s="7"/>
      <c r="D35" s="72">
        <v>50</v>
      </c>
      <c r="E35" s="7">
        <v>223</v>
      </c>
      <c r="F35" s="6" t="s">
        <v>148</v>
      </c>
      <c r="G35" s="6" t="s">
        <v>149</v>
      </c>
      <c r="H35" s="73"/>
      <c r="I35" s="6" t="s">
        <v>150</v>
      </c>
      <c r="J35" s="6" t="s">
        <v>173</v>
      </c>
      <c r="K35" s="6" t="s">
        <v>144</v>
      </c>
      <c r="L35" s="74">
        <v>6320</v>
      </c>
      <c r="M35" s="51" t="s">
        <v>49</v>
      </c>
      <c r="N35" s="7">
        <v>81</v>
      </c>
      <c r="O35" s="7">
        <v>83</v>
      </c>
      <c r="P35" s="7">
        <v>78</v>
      </c>
      <c r="Q35" s="7">
        <v>83</v>
      </c>
      <c r="R35" s="7">
        <v>76</v>
      </c>
      <c r="S35" s="7">
        <v>78</v>
      </c>
      <c r="T35" s="7">
        <f t="shared" si="3"/>
        <v>479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117"/>
    </row>
    <row r="36" spans="4:31" ht="12.75">
      <c r="D36" s="47">
        <v>49</v>
      </c>
      <c r="E36" s="4">
        <v>277</v>
      </c>
      <c r="F36" t="s">
        <v>32</v>
      </c>
      <c r="G36" t="s">
        <v>33</v>
      </c>
      <c r="H36" s="64">
        <v>134226911</v>
      </c>
      <c r="I36" t="s">
        <v>326</v>
      </c>
      <c r="J36" t="s">
        <v>327</v>
      </c>
      <c r="K36" t="s">
        <v>328</v>
      </c>
      <c r="L36" s="65">
        <v>84102</v>
      </c>
      <c r="M36" s="48" t="s">
        <v>47</v>
      </c>
      <c r="N36" s="13">
        <v>81</v>
      </c>
      <c r="O36" s="13">
        <v>75</v>
      </c>
      <c r="P36" s="13">
        <v>79</v>
      </c>
      <c r="Q36" s="13">
        <v>76</v>
      </c>
      <c r="R36" s="13">
        <v>82</v>
      </c>
      <c r="S36" s="13">
        <v>84</v>
      </c>
      <c r="T36" s="13">
        <f t="shared" si="3"/>
        <v>477</v>
      </c>
      <c r="AE36" s="116"/>
    </row>
    <row r="37" spans="1:32" s="6" customFormat="1" ht="12.75">
      <c r="A37" s="7"/>
      <c r="B37" s="7"/>
      <c r="D37" s="47">
        <v>17</v>
      </c>
      <c r="E37" s="4">
        <v>251</v>
      </c>
      <c r="F37" t="s">
        <v>256</v>
      </c>
      <c r="G37" t="s">
        <v>257</v>
      </c>
      <c r="H37" s="64">
        <v>77161521</v>
      </c>
      <c r="I37" t="s">
        <v>258</v>
      </c>
      <c r="J37" t="s">
        <v>259</v>
      </c>
      <c r="K37" t="s">
        <v>260</v>
      </c>
      <c r="L37" s="65">
        <v>32578</v>
      </c>
      <c r="M37" s="48" t="s">
        <v>50</v>
      </c>
      <c r="N37" s="13">
        <v>73</v>
      </c>
      <c r="O37" s="13">
        <v>82</v>
      </c>
      <c r="P37" s="13">
        <v>73</v>
      </c>
      <c r="Q37" s="13">
        <v>82</v>
      </c>
      <c r="R37" s="13">
        <v>80</v>
      </c>
      <c r="S37" s="13">
        <v>84</v>
      </c>
      <c r="T37" s="13">
        <f t="shared" si="3"/>
        <v>474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116"/>
      <c r="AF37" s="12"/>
    </row>
    <row r="38" spans="1:32" s="6" customFormat="1" ht="12.75">
      <c r="A38" s="7"/>
      <c r="B38" s="7"/>
      <c r="D38" s="47">
        <v>24</v>
      </c>
      <c r="E38" s="13">
        <v>205</v>
      </c>
      <c r="F38" s="12" t="s">
        <v>96</v>
      </c>
      <c r="G38" s="12" t="s">
        <v>97</v>
      </c>
      <c r="H38" s="35"/>
      <c r="I38" s="12" t="s">
        <v>98</v>
      </c>
      <c r="J38" s="12" t="s">
        <v>99</v>
      </c>
      <c r="K38" s="12" t="s">
        <v>91</v>
      </c>
      <c r="L38" s="78">
        <v>44233</v>
      </c>
      <c r="M38" s="48" t="s">
        <v>51</v>
      </c>
      <c r="N38" s="13">
        <v>72</v>
      </c>
      <c r="O38" s="13">
        <v>77</v>
      </c>
      <c r="P38" s="13">
        <v>72</v>
      </c>
      <c r="Q38" s="13">
        <v>84</v>
      </c>
      <c r="R38" s="13">
        <v>80</v>
      </c>
      <c r="S38" s="13">
        <v>85</v>
      </c>
      <c r="T38" s="13">
        <f t="shared" si="3"/>
        <v>470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16"/>
      <c r="AF38" s="12"/>
    </row>
    <row r="39" spans="1:31" s="6" customFormat="1" ht="12.75" hidden="1">
      <c r="A39" s="7"/>
      <c r="B39" s="7"/>
      <c r="D39" s="72">
        <v>42</v>
      </c>
      <c r="E39" s="7">
        <v>293</v>
      </c>
      <c r="F39" s="6" t="s">
        <v>378</v>
      </c>
      <c r="G39" s="6" t="s">
        <v>379</v>
      </c>
      <c r="H39" s="10"/>
      <c r="L39" s="10"/>
      <c r="M39" s="51" t="s">
        <v>66</v>
      </c>
      <c r="N39" s="7">
        <v>78</v>
      </c>
      <c r="O39" s="7">
        <v>79</v>
      </c>
      <c r="P39" s="7">
        <v>71</v>
      </c>
      <c r="Q39" s="7">
        <v>81</v>
      </c>
      <c r="R39" s="7">
        <v>79</v>
      </c>
      <c r="S39" s="7">
        <v>81</v>
      </c>
      <c r="T39" s="7">
        <f t="shared" si="3"/>
        <v>469</v>
      </c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117"/>
    </row>
    <row r="40" spans="4:32" ht="12.75" hidden="1">
      <c r="D40" s="72">
        <v>6</v>
      </c>
      <c r="E40" s="7">
        <v>254</v>
      </c>
      <c r="F40" s="6" t="s">
        <v>253</v>
      </c>
      <c r="G40" s="6" t="s">
        <v>191</v>
      </c>
      <c r="H40" s="73"/>
      <c r="I40" s="6" t="s">
        <v>254</v>
      </c>
      <c r="J40" s="6" t="s">
        <v>255</v>
      </c>
      <c r="K40" s="6" t="s">
        <v>144</v>
      </c>
      <c r="L40" s="74">
        <v>6804</v>
      </c>
      <c r="M40" s="51" t="s">
        <v>50</v>
      </c>
      <c r="N40" s="7">
        <v>91</v>
      </c>
      <c r="O40" s="7">
        <v>73</v>
      </c>
      <c r="P40" s="7">
        <v>82</v>
      </c>
      <c r="Q40" s="7">
        <v>77</v>
      </c>
      <c r="R40" s="7">
        <v>73</v>
      </c>
      <c r="S40" s="7">
        <v>70</v>
      </c>
      <c r="T40" s="7">
        <f t="shared" si="3"/>
        <v>466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117"/>
      <c r="AF40" s="6"/>
    </row>
    <row r="41" spans="1:31" s="6" customFormat="1" ht="12.75" hidden="1">
      <c r="A41" s="7"/>
      <c r="B41" s="7"/>
      <c r="D41" s="72">
        <v>41</v>
      </c>
      <c r="E41" s="7">
        <v>269</v>
      </c>
      <c r="F41" s="6" t="s">
        <v>293</v>
      </c>
      <c r="G41" s="6" t="s">
        <v>294</v>
      </c>
      <c r="H41" s="73">
        <v>130111774</v>
      </c>
      <c r="I41" s="6" t="s">
        <v>295</v>
      </c>
      <c r="J41" s="6" t="s">
        <v>292</v>
      </c>
      <c r="K41" s="6" t="s">
        <v>280</v>
      </c>
      <c r="L41" s="74">
        <v>29412</v>
      </c>
      <c r="M41" s="51" t="s">
        <v>62</v>
      </c>
      <c r="N41" s="7">
        <v>81</v>
      </c>
      <c r="O41" s="7">
        <v>73</v>
      </c>
      <c r="P41" s="7">
        <v>77</v>
      </c>
      <c r="Q41" s="7">
        <v>71</v>
      </c>
      <c r="R41" s="7">
        <v>79</v>
      </c>
      <c r="S41" s="7">
        <v>84</v>
      </c>
      <c r="T41" s="7">
        <f t="shared" si="3"/>
        <v>465</v>
      </c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117"/>
    </row>
    <row r="42" spans="4:32" ht="12.75" hidden="1">
      <c r="D42" s="72">
        <v>28</v>
      </c>
      <c r="E42" s="7">
        <v>265</v>
      </c>
      <c r="F42" s="6" t="s">
        <v>276</v>
      </c>
      <c r="G42" s="6" t="s">
        <v>277</v>
      </c>
      <c r="H42" s="73">
        <v>82620511</v>
      </c>
      <c r="I42" s="6" t="s">
        <v>278</v>
      </c>
      <c r="J42" s="6" t="s">
        <v>279</v>
      </c>
      <c r="K42" s="6" t="s">
        <v>280</v>
      </c>
      <c r="L42" s="74">
        <v>29732</v>
      </c>
      <c r="M42" s="51" t="s">
        <v>62</v>
      </c>
      <c r="N42" s="7">
        <v>83</v>
      </c>
      <c r="O42" s="7">
        <v>81</v>
      </c>
      <c r="P42" s="7">
        <v>74</v>
      </c>
      <c r="Q42" s="7">
        <v>76</v>
      </c>
      <c r="R42" s="7">
        <v>72</v>
      </c>
      <c r="S42" s="7">
        <v>79</v>
      </c>
      <c r="T42" s="7">
        <f t="shared" si="3"/>
        <v>465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117"/>
      <c r="AF42" s="6"/>
    </row>
    <row r="43" spans="1:31" s="6" customFormat="1" ht="12.75" hidden="1">
      <c r="A43" s="7"/>
      <c r="B43" s="7"/>
      <c r="D43" s="72">
        <v>11</v>
      </c>
      <c r="E43" s="7">
        <v>220</v>
      </c>
      <c r="F43" s="6" t="s">
        <v>124</v>
      </c>
      <c r="G43" s="6" t="s">
        <v>125</v>
      </c>
      <c r="H43" s="73"/>
      <c r="I43" s="6" t="s">
        <v>126</v>
      </c>
      <c r="J43" s="6" t="s">
        <v>127</v>
      </c>
      <c r="K43" s="6" t="s">
        <v>128</v>
      </c>
      <c r="L43" s="74">
        <v>8330</v>
      </c>
      <c r="M43" s="51" t="s">
        <v>49</v>
      </c>
      <c r="N43" s="7">
        <v>77</v>
      </c>
      <c r="O43" s="7">
        <v>80</v>
      </c>
      <c r="P43" s="7">
        <v>74</v>
      </c>
      <c r="Q43" s="7">
        <v>74</v>
      </c>
      <c r="R43" s="7">
        <v>76</v>
      </c>
      <c r="S43" s="7">
        <v>82</v>
      </c>
      <c r="T43" s="7">
        <f t="shared" si="3"/>
        <v>463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117"/>
    </row>
    <row r="44" spans="4:32" ht="12.75" hidden="1">
      <c r="D44" s="72">
        <v>25</v>
      </c>
      <c r="E44" s="7">
        <v>229</v>
      </c>
      <c r="F44" s="6" t="s">
        <v>155</v>
      </c>
      <c r="G44" s="6" t="s">
        <v>156</v>
      </c>
      <c r="H44" s="73"/>
      <c r="I44" s="6" t="s">
        <v>157</v>
      </c>
      <c r="J44" s="6" t="s">
        <v>158</v>
      </c>
      <c r="K44" s="6" t="s">
        <v>159</v>
      </c>
      <c r="L44" s="74" t="s">
        <v>160</v>
      </c>
      <c r="M44" s="51" t="s">
        <v>64</v>
      </c>
      <c r="N44" s="7">
        <v>75</v>
      </c>
      <c r="O44" s="7">
        <v>82</v>
      </c>
      <c r="P44" s="7">
        <v>81</v>
      </c>
      <c r="Q44" s="7">
        <v>74</v>
      </c>
      <c r="R44" s="7">
        <v>79</v>
      </c>
      <c r="S44" s="7">
        <v>72</v>
      </c>
      <c r="T44" s="7">
        <f t="shared" si="3"/>
        <v>463</v>
      </c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117"/>
      <c r="AF44" s="6"/>
    </row>
    <row r="45" spans="1:32" s="6" customFormat="1" ht="12.75">
      <c r="A45" s="7"/>
      <c r="B45" s="7"/>
      <c r="D45" s="47">
        <v>32</v>
      </c>
      <c r="E45" s="4">
        <v>267</v>
      </c>
      <c r="F45" t="s">
        <v>289</v>
      </c>
      <c r="G45" t="s">
        <v>290</v>
      </c>
      <c r="H45" s="64">
        <v>138451950</v>
      </c>
      <c r="I45" t="s">
        <v>291</v>
      </c>
      <c r="J45" t="s">
        <v>292</v>
      </c>
      <c r="K45" t="s">
        <v>280</v>
      </c>
      <c r="L45" s="65">
        <v>29409</v>
      </c>
      <c r="M45" s="48" t="s">
        <v>62</v>
      </c>
      <c r="N45" s="13">
        <v>71</v>
      </c>
      <c r="O45" s="13">
        <v>80</v>
      </c>
      <c r="P45" s="13">
        <v>85</v>
      </c>
      <c r="Q45" s="13">
        <v>80</v>
      </c>
      <c r="R45" s="13">
        <v>74</v>
      </c>
      <c r="S45" s="13">
        <v>69</v>
      </c>
      <c r="T45" s="13">
        <f t="shared" si="3"/>
        <v>459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116"/>
      <c r="AF45" s="12"/>
    </row>
    <row r="46" spans="4:32" ht="12.75" hidden="1">
      <c r="D46" s="72">
        <v>22</v>
      </c>
      <c r="E46" s="7">
        <v>262</v>
      </c>
      <c r="F46" s="6" t="s">
        <v>271</v>
      </c>
      <c r="G46" s="6" t="s">
        <v>272</v>
      </c>
      <c r="H46" s="73"/>
      <c r="I46" s="6" t="s">
        <v>273</v>
      </c>
      <c r="J46" s="6" t="s">
        <v>251</v>
      </c>
      <c r="K46" s="6" t="s">
        <v>252</v>
      </c>
      <c r="L46" s="74">
        <v>65801</v>
      </c>
      <c r="M46" s="51" t="s">
        <v>65</v>
      </c>
      <c r="N46" s="7">
        <v>71</v>
      </c>
      <c r="O46" s="7">
        <v>82</v>
      </c>
      <c r="P46" s="7">
        <v>73</v>
      </c>
      <c r="Q46" s="7">
        <v>70</v>
      </c>
      <c r="R46" s="7">
        <v>81</v>
      </c>
      <c r="S46" s="7">
        <v>75</v>
      </c>
      <c r="T46" s="7">
        <f t="shared" si="3"/>
        <v>452</v>
      </c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117"/>
      <c r="AF46" s="6"/>
    </row>
    <row r="47" spans="1:31" s="6" customFormat="1" ht="12.75" hidden="1">
      <c r="A47" s="7"/>
      <c r="B47" s="7"/>
      <c r="D47" s="72">
        <v>61</v>
      </c>
      <c r="E47" s="7">
        <v>264</v>
      </c>
      <c r="F47" s="6" t="s">
        <v>265</v>
      </c>
      <c r="G47" s="6" t="s">
        <v>266</v>
      </c>
      <c r="H47" s="73">
        <v>77446870</v>
      </c>
      <c r="I47" s="6" t="s">
        <v>267</v>
      </c>
      <c r="J47" s="6" t="s">
        <v>268</v>
      </c>
      <c r="K47" s="6" t="s">
        <v>252</v>
      </c>
      <c r="L47" s="74">
        <v>65588</v>
      </c>
      <c r="M47" s="51" t="s">
        <v>65</v>
      </c>
      <c r="N47" s="7">
        <v>77</v>
      </c>
      <c r="O47" s="7">
        <v>78</v>
      </c>
      <c r="P47" s="7">
        <v>69</v>
      </c>
      <c r="Q47" s="7">
        <v>78</v>
      </c>
      <c r="R47" s="7">
        <v>72</v>
      </c>
      <c r="S47" s="7">
        <v>74</v>
      </c>
      <c r="T47" s="7">
        <f t="shared" si="3"/>
        <v>448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117"/>
    </row>
    <row r="48" spans="4:32" ht="12.75" hidden="1">
      <c r="D48" s="72">
        <v>43</v>
      </c>
      <c r="E48" s="7">
        <v>231</v>
      </c>
      <c r="F48" s="6" t="s">
        <v>375</v>
      </c>
      <c r="G48" s="6" t="s">
        <v>297</v>
      </c>
      <c r="H48" s="73"/>
      <c r="I48" s="6" t="s">
        <v>164</v>
      </c>
      <c r="J48" s="6" t="s">
        <v>158</v>
      </c>
      <c r="K48" s="6" t="s">
        <v>159</v>
      </c>
      <c r="L48" s="74" t="s">
        <v>160</v>
      </c>
      <c r="M48" s="51" t="s">
        <v>64</v>
      </c>
      <c r="N48" s="7">
        <v>83</v>
      </c>
      <c r="O48" s="7">
        <v>72</v>
      </c>
      <c r="P48" s="7">
        <v>73</v>
      </c>
      <c r="Q48" s="7">
        <v>77</v>
      </c>
      <c r="R48" s="7">
        <v>71</v>
      </c>
      <c r="S48" s="7">
        <v>65</v>
      </c>
      <c r="T48" s="7">
        <f t="shared" si="3"/>
        <v>441</v>
      </c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117"/>
      <c r="AF48" s="6"/>
    </row>
    <row r="49" spans="1:31" s="6" customFormat="1" ht="12.75" hidden="1">
      <c r="A49" s="7"/>
      <c r="B49" s="7"/>
      <c r="D49" s="72">
        <v>29</v>
      </c>
      <c r="E49" s="7">
        <v>287</v>
      </c>
      <c r="F49" s="6" t="s">
        <v>340</v>
      </c>
      <c r="G49" s="6" t="s">
        <v>341</v>
      </c>
      <c r="H49" s="73"/>
      <c r="I49" s="6" t="s">
        <v>342</v>
      </c>
      <c r="J49" s="6" t="s">
        <v>343</v>
      </c>
      <c r="K49" s="6" t="s">
        <v>119</v>
      </c>
      <c r="L49" s="74">
        <v>77627</v>
      </c>
      <c r="M49" s="51" t="s">
        <v>63</v>
      </c>
      <c r="N49" s="7">
        <v>79</v>
      </c>
      <c r="O49" s="7">
        <v>65</v>
      </c>
      <c r="P49" s="7">
        <v>77</v>
      </c>
      <c r="Q49" s="7">
        <v>79</v>
      </c>
      <c r="R49" s="118">
        <v>71</v>
      </c>
      <c r="S49" s="118">
        <v>69</v>
      </c>
      <c r="T49" s="7">
        <f t="shared" si="3"/>
        <v>440</v>
      </c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117"/>
    </row>
    <row r="50" spans="4:31" ht="12.75">
      <c r="D50" s="47">
        <v>23</v>
      </c>
      <c r="E50" s="4">
        <v>279</v>
      </c>
      <c r="F50" t="s">
        <v>182</v>
      </c>
      <c r="G50" t="s">
        <v>373</v>
      </c>
      <c r="H50" s="64">
        <v>133522829</v>
      </c>
      <c r="I50" t="s">
        <v>329</v>
      </c>
      <c r="J50" t="s">
        <v>330</v>
      </c>
      <c r="K50" t="s">
        <v>328</v>
      </c>
      <c r="L50" s="65">
        <v>84124</v>
      </c>
      <c r="M50" s="48" t="s">
        <v>374</v>
      </c>
      <c r="N50" s="13">
        <v>74</v>
      </c>
      <c r="O50" s="13">
        <v>75</v>
      </c>
      <c r="P50" s="13">
        <v>69</v>
      </c>
      <c r="Q50" s="13">
        <v>74</v>
      </c>
      <c r="R50" s="13">
        <v>70</v>
      </c>
      <c r="S50" s="13">
        <v>77</v>
      </c>
      <c r="T50" s="13">
        <f aca="true" t="shared" si="4" ref="T50:T55">SUM(N50:S50)</f>
        <v>439</v>
      </c>
      <c r="AE50" s="116"/>
    </row>
    <row r="51" spans="1:31" s="6" customFormat="1" ht="12.75" hidden="1">
      <c r="A51" s="7"/>
      <c r="B51" s="7"/>
      <c r="D51" s="72">
        <v>7</v>
      </c>
      <c r="E51" s="7">
        <v>286</v>
      </c>
      <c r="F51" s="6" t="s">
        <v>274</v>
      </c>
      <c r="G51" s="6" t="s">
        <v>331</v>
      </c>
      <c r="H51" s="73"/>
      <c r="I51" s="6" t="s">
        <v>332</v>
      </c>
      <c r="J51" s="6" t="s">
        <v>333</v>
      </c>
      <c r="K51" s="6" t="s">
        <v>119</v>
      </c>
      <c r="L51" s="74">
        <v>77844</v>
      </c>
      <c r="M51" s="51" t="s">
        <v>63</v>
      </c>
      <c r="N51" s="7">
        <v>64</v>
      </c>
      <c r="O51" s="7">
        <v>63</v>
      </c>
      <c r="P51" s="7">
        <v>66</v>
      </c>
      <c r="Q51" s="7">
        <v>79</v>
      </c>
      <c r="R51" s="7">
        <v>77</v>
      </c>
      <c r="S51" s="7">
        <v>72</v>
      </c>
      <c r="T51" s="7">
        <f t="shared" si="4"/>
        <v>421</v>
      </c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117"/>
    </row>
    <row r="52" spans="4:32" ht="12.75" hidden="1">
      <c r="D52" s="72">
        <v>34</v>
      </c>
      <c r="E52" s="7">
        <v>281</v>
      </c>
      <c r="F52" s="6" t="s">
        <v>351</v>
      </c>
      <c r="G52" s="6" t="s">
        <v>352</v>
      </c>
      <c r="H52" s="73">
        <v>138211103</v>
      </c>
      <c r="I52" s="6" t="s">
        <v>353</v>
      </c>
      <c r="J52" s="6" t="s">
        <v>354</v>
      </c>
      <c r="K52" s="6" t="s">
        <v>328</v>
      </c>
      <c r="L52" s="74">
        <v>84047</v>
      </c>
      <c r="M52" s="51" t="s">
        <v>47</v>
      </c>
      <c r="N52" s="7">
        <v>65</v>
      </c>
      <c r="O52" s="7">
        <v>72</v>
      </c>
      <c r="P52" s="7">
        <v>72</v>
      </c>
      <c r="Q52" s="7">
        <v>72</v>
      </c>
      <c r="R52" s="7">
        <v>66</v>
      </c>
      <c r="S52" s="7">
        <v>67</v>
      </c>
      <c r="T52" s="7">
        <f t="shared" si="4"/>
        <v>414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117"/>
      <c r="AF52" s="6"/>
    </row>
    <row r="53" spans="4:32" ht="12.75" hidden="1">
      <c r="D53" s="72">
        <v>54</v>
      </c>
      <c r="E53" s="7">
        <v>295</v>
      </c>
      <c r="F53" s="6" t="s">
        <v>392</v>
      </c>
      <c r="G53" s="6" t="s">
        <v>380</v>
      </c>
      <c r="H53" s="10"/>
      <c r="I53" s="6"/>
      <c r="J53" s="6"/>
      <c r="K53" s="6"/>
      <c r="L53" s="10"/>
      <c r="M53" s="51" t="s">
        <v>66</v>
      </c>
      <c r="N53" s="7">
        <v>77</v>
      </c>
      <c r="O53" s="7">
        <v>66</v>
      </c>
      <c r="P53" s="7">
        <v>69</v>
      </c>
      <c r="Q53" s="7">
        <v>72</v>
      </c>
      <c r="R53" s="7">
        <v>59</v>
      </c>
      <c r="S53" s="7">
        <v>70</v>
      </c>
      <c r="T53" s="7">
        <f t="shared" si="4"/>
        <v>413</v>
      </c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117"/>
      <c r="AF53" s="6"/>
    </row>
    <row r="54" spans="1:31" s="6" customFormat="1" ht="12.75" hidden="1">
      <c r="A54" s="7"/>
      <c r="B54" s="7"/>
      <c r="D54" s="72">
        <v>45</v>
      </c>
      <c r="E54" s="7">
        <v>261</v>
      </c>
      <c r="F54" s="6" t="s">
        <v>269</v>
      </c>
      <c r="G54" s="6" t="s">
        <v>136</v>
      </c>
      <c r="H54" s="73"/>
      <c r="I54" s="6" t="s">
        <v>270</v>
      </c>
      <c r="J54" s="6" t="s">
        <v>251</v>
      </c>
      <c r="K54" s="6" t="s">
        <v>252</v>
      </c>
      <c r="L54" s="74">
        <v>65806</v>
      </c>
      <c r="M54" s="51" t="s">
        <v>65</v>
      </c>
      <c r="N54" s="7">
        <v>64</v>
      </c>
      <c r="O54" s="7">
        <v>62</v>
      </c>
      <c r="P54" s="7">
        <v>65</v>
      </c>
      <c r="Q54" s="7">
        <v>74</v>
      </c>
      <c r="R54" s="7">
        <v>63</v>
      </c>
      <c r="S54" s="7">
        <v>63</v>
      </c>
      <c r="T54" s="7">
        <f t="shared" si="4"/>
        <v>391</v>
      </c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117"/>
    </row>
    <row r="55" spans="1:31" s="6" customFormat="1" ht="12.75" hidden="1">
      <c r="A55" s="7"/>
      <c r="B55" s="7"/>
      <c r="D55" s="72">
        <v>52</v>
      </c>
      <c r="E55" s="7">
        <v>260</v>
      </c>
      <c r="F55" s="6" t="s">
        <v>308</v>
      </c>
      <c r="G55" s="6" t="s">
        <v>309</v>
      </c>
      <c r="H55" s="73"/>
      <c r="I55" s="6" t="s">
        <v>371</v>
      </c>
      <c r="J55" s="6" t="s">
        <v>372</v>
      </c>
      <c r="K55" s="6" t="s">
        <v>252</v>
      </c>
      <c r="L55" s="74">
        <v>63379</v>
      </c>
      <c r="M55" s="51" t="s">
        <v>65</v>
      </c>
      <c r="N55" s="7">
        <v>52</v>
      </c>
      <c r="O55" s="7">
        <v>44</v>
      </c>
      <c r="P55" s="7">
        <v>55</v>
      </c>
      <c r="Q55" s="7">
        <v>60</v>
      </c>
      <c r="R55" s="7">
        <v>69</v>
      </c>
      <c r="S55" s="7">
        <v>53</v>
      </c>
      <c r="T55" s="7">
        <f t="shared" si="4"/>
        <v>333</v>
      </c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117"/>
    </row>
    <row r="56" spans="4:7" ht="12.75">
      <c r="D56" s="47">
        <v>68</v>
      </c>
      <c r="F56" s="48"/>
      <c r="G56" s="48"/>
    </row>
    <row r="57" spans="4:7" ht="12.75">
      <c r="D57" s="47">
        <v>69</v>
      </c>
      <c r="F57" s="48"/>
      <c r="G57" s="48"/>
    </row>
    <row r="58" ht="12.75">
      <c r="D58" s="47">
        <v>70</v>
      </c>
    </row>
    <row r="62" ht="25.5" customHeight="1">
      <c r="F62" s="2" t="s">
        <v>419</v>
      </c>
    </row>
    <row r="63" spans="1:32" s="3" customFormat="1" ht="13.5" thickBot="1">
      <c r="A63" s="5" t="s">
        <v>13</v>
      </c>
      <c r="B63" s="5" t="s">
        <v>14</v>
      </c>
      <c r="C63" s="3" t="s">
        <v>0</v>
      </c>
      <c r="D63" s="46" t="s">
        <v>23</v>
      </c>
      <c r="E63" s="86" t="s">
        <v>22</v>
      </c>
      <c r="F63" s="87" t="s">
        <v>1</v>
      </c>
      <c r="G63" s="87" t="s">
        <v>2</v>
      </c>
      <c r="H63" s="88" t="s">
        <v>24</v>
      </c>
      <c r="I63" s="87" t="s">
        <v>25</v>
      </c>
      <c r="J63" s="87" t="s">
        <v>26</v>
      </c>
      <c r="K63" s="87" t="s">
        <v>27</v>
      </c>
      <c r="L63" s="88" t="s">
        <v>29</v>
      </c>
      <c r="M63" s="87" t="s">
        <v>3</v>
      </c>
      <c r="N63" s="89" t="s">
        <v>38</v>
      </c>
      <c r="O63" s="89" t="s">
        <v>5</v>
      </c>
      <c r="P63" s="89" t="s">
        <v>6</v>
      </c>
      <c r="Q63" s="89" t="s">
        <v>7</v>
      </c>
      <c r="R63" s="89" t="s">
        <v>8</v>
      </c>
      <c r="S63" s="89" t="s">
        <v>9</v>
      </c>
      <c r="T63" s="90" t="s">
        <v>10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1"/>
    </row>
    <row r="64" spans="4:20" ht="13.5" outlineLevel="2" thickTop="1">
      <c r="D64" s="47">
        <v>46</v>
      </c>
      <c r="E64" s="13">
        <v>233</v>
      </c>
      <c r="F64" s="12" t="s">
        <v>404</v>
      </c>
      <c r="G64" s="12" t="s">
        <v>274</v>
      </c>
      <c r="H64" s="35">
        <v>27883471</v>
      </c>
      <c r="I64" s="12" t="s">
        <v>275</v>
      </c>
      <c r="J64" s="12" t="s">
        <v>122</v>
      </c>
      <c r="K64" s="12" t="s">
        <v>123</v>
      </c>
      <c r="L64" s="78">
        <v>21412</v>
      </c>
      <c r="M64" s="48" t="s">
        <v>407</v>
      </c>
      <c r="N64" s="13">
        <v>89</v>
      </c>
      <c r="O64" s="13">
        <v>84</v>
      </c>
      <c r="P64" s="13">
        <v>81</v>
      </c>
      <c r="Q64" s="13">
        <v>89</v>
      </c>
      <c r="R64" s="13">
        <v>83</v>
      </c>
      <c r="S64" s="13">
        <v>87</v>
      </c>
      <c r="T64" s="13">
        <f>SUM(N64:S64)</f>
        <v>513</v>
      </c>
    </row>
    <row r="65" spans="4:20" ht="12.75" outlineLevel="2">
      <c r="D65" s="47">
        <v>20</v>
      </c>
      <c r="E65" s="13">
        <v>210</v>
      </c>
      <c r="F65" s="12" t="s">
        <v>139</v>
      </c>
      <c r="G65" s="12" t="s">
        <v>140</v>
      </c>
      <c r="H65" s="35">
        <v>130112612</v>
      </c>
      <c r="I65" s="12" t="s">
        <v>141</v>
      </c>
      <c r="J65" s="12" t="s">
        <v>122</v>
      </c>
      <c r="K65" s="12" t="s">
        <v>123</v>
      </c>
      <c r="L65" s="78">
        <v>21412</v>
      </c>
      <c r="M65" s="48" t="s">
        <v>407</v>
      </c>
      <c r="N65" s="13">
        <v>92</v>
      </c>
      <c r="O65" s="13">
        <v>90</v>
      </c>
      <c r="P65" s="13">
        <v>90</v>
      </c>
      <c r="Q65" s="13">
        <v>88</v>
      </c>
      <c r="R65" s="13">
        <v>87</v>
      </c>
      <c r="S65" s="13">
        <v>81</v>
      </c>
      <c r="T65" s="13">
        <f>SUM(N65:S65)</f>
        <v>528</v>
      </c>
    </row>
    <row r="66" spans="4:20" ht="12.75" outlineLevel="2">
      <c r="D66" s="47">
        <v>44</v>
      </c>
      <c r="E66" s="13">
        <v>227</v>
      </c>
      <c r="F66" s="12" t="s">
        <v>192</v>
      </c>
      <c r="G66" s="12" t="s">
        <v>136</v>
      </c>
      <c r="H66" s="35">
        <v>130048541</v>
      </c>
      <c r="I66" s="12" t="s">
        <v>193</v>
      </c>
      <c r="J66" s="12" t="s">
        <v>194</v>
      </c>
      <c r="K66" s="12" t="s">
        <v>195</v>
      </c>
      <c r="L66" s="78">
        <v>19952</v>
      </c>
      <c r="M66" s="48" t="s">
        <v>407</v>
      </c>
      <c r="N66" s="13">
        <v>89</v>
      </c>
      <c r="O66" s="13">
        <v>89</v>
      </c>
      <c r="P66" s="13">
        <v>84</v>
      </c>
      <c r="Q66" s="13">
        <v>88</v>
      </c>
      <c r="R66" s="13">
        <v>88</v>
      </c>
      <c r="S66" s="13">
        <v>79</v>
      </c>
      <c r="T66" s="13">
        <f>SUM(N66:S66)</f>
        <v>517</v>
      </c>
    </row>
    <row r="67" spans="4:20" ht="12.75" outlineLevel="2">
      <c r="D67" s="47">
        <v>18</v>
      </c>
      <c r="E67" s="13">
        <v>232</v>
      </c>
      <c r="F67" s="12" t="s">
        <v>237</v>
      </c>
      <c r="G67" s="12" t="s">
        <v>149</v>
      </c>
      <c r="H67" s="35">
        <v>74116850</v>
      </c>
      <c r="I67" s="12" t="s">
        <v>238</v>
      </c>
      <c r="J67" s="12" t="s">
        <v>122</v>
      </c>
      <c r="K67" s="12" t="s">
        <v>123</v>
      </c>
      <c r="L67" s="78">
        <v>21412</v>
      </c>
      <c r="M67" s="48" t="s">
        <v>407</v>
      </c>
      <c r="N67" s="13">
        <v>80</v>
      </c>
      <c r="O67" s="13">
        <v>88</v>
      </c>
      <c r="P67" s="13">
        <v>80</v>
      </c>
      <c r="Q67" s="13">
        <v>81</v>
      </c>
      <c r="R67" s="13">
        <v>91</v>
      </c>
      <c r="S67" s="13">
        <v>69</v>
      </c>
      <c r="T67" s="13">
        <f>SUM(N67:S67)</f>
        <v>489</v>
      </c>
    </row>
    <row r="68" spans="4:31" ht="15.75" outlineLevel="1">
      <c r="D68" s="47"/>
      <c r="H68" s="35"/>
      <c r="L68" s="78"/>
      <c r="M68" s="44" t="s">
        <v>408</v>
      </c>
      <c r="T68" s="5">
        <f>SUBTOTAL(9,T64:T67)</f>
        <v>2047</v>
      </c>
      <c r="AE68" s="85" t="s">
        <v>38</v>
      </c>
    </row>
    <row r="69" spans="4:20" ht="12.75" outlineLevel="1">
      <c r="D69" s="47"/>
      <c r="H69" s="35"/>
      <c r="L69" s="78"/>
      <c r="M69" s="44"/>
      <c r="T69" s="5"/>
    </row>
    <row r="70" spans="4:20" ht="12.75" outlineLevel="1">
      <c r="D70" s="47"/>
      <c r="E70" s="13">
        <v>202</v>
      </c>
      <c r="F70" s="12" t="s">
        <v>107</v>
      </c>
      <c r="G70" s="12" t="s">
        <v>108</v>
      </c>
      <c r="H70" s="35"/>
      <c r="I70" s="12" t="s">
        <v>109</v>
      </c>
      <c r="J70" s="12" t="s">
        <v>110</v>
      </c>
      <c r="K70" s="12" t="s">
        <v>111</v>
      </c>
      <c r="L70" s="78">
        <v>1801</v>
      </c>
      <c r="M70" s="48" t="s">
        <v>51</v>
      </c>
      <c r="N70" s="13">
        <v>89</v>
      </c>
      <c r="O70" s="13">
        <v>88</v>
      </c>
      <c r="P70" s="13">
        <v>75</v>
      </c>
      <c r="Q70" s="13">
        <v>79</v>
      </c>
      <c r="R70" s="13">
        <v>84</v>
      </c>
      <c r="S70" s="13">
        <v>86</v>
      </c>
      <c r="T70" s="13">
        <f>SUM(N70:S70)</f>
        <v>501</v>
      </c>
    </row>
    <row r="71" spans="4:20" ht="12.75" outlineLevel="1">
      <c r="D71" s="47"/>
      <c r="E71" s="13">
        <v>205</v>
      </c>
      <c r="F71" s="12" t="s">
        <v>96</v>
      </c>
      <c r="G71" s="12" t="s">
        <v>97</v>
      </c>
      <c r="H71" s="35"/>
      <c r="I71" s="12" t="s">
        <v>98</v>
      </c>
      <c r="J71" s="12" t="s">
        <v>99</v>
      </c>
      <c r="K71" s="12" t="s">
        <v>91</v>
      </c>
      <c r="L71" s="78">
        <v>44233</v>
      </c>
      <c r="M71" s="48" t="s">
        <v>51</v>
      </c>
      <c r="N71" s="13">
        <v>72</v>
      </c>
      <c r="O71" s="13">
        <v>77</v>
      </c>
      <c r="P71" s="13">
        <v>72</v>
      </c>
      <c r="Q71" s="13">
        <v>84</v>
      </c>
      <c r="R71" s="13">
        <v>80</v>
      </c>
      <c r="S71" s="13">
        <v>85</v>
      </c>
      <c r="T71" s="13">
        <f>SUM(N71:S71)</f>
        <v>470</v>
      </c>
    </row>
    <row r="72" spans="4:20" ht="12.75" outlineLevel="1">
      <c r="D72" s="47"/>
      <c r="E72" s="13">
        <v>206</v>
      </c>
      <c r="F72" s="12" t="s">
        <v>104</v>
      </c>
      <c r="G72" s="12" t="s">
        <v>105</v>
      </c>
      <c r="H72" s="35">
        <v>134816053</v>
      </c>
      <c r="I72" s="12" t="s">
        <v>106</v>
      </c>
      <c r="J72" s="12" t="s">
        <v>90</v>
      </c>
      <c r="K72" s="12" t="s">
        <v>91</v>
      </c>
      <c r="L72" s="78">
        <v>43201</v>
      </c>
      <c r="M72" s="48" t="s">
        <v>51</v>
      </c>
      <c r="N72" s="13">
        <v>80</v>
      </c>
      <c r="O72" s="13">
        <v>84</v>
      </c>
      <c r="P72" s="13">
        <v>80</v>
      </c>
      <c r="Q72" s="13">
        <v>89</v>
      </c>
      <c r="R72" s="13">
        <v>88</v>
      </c>
      <c r="S72" s="13">
        <v>83</v>
      </c>
      <c r="T72" s="13">
        <f>SUM(N72:S72)</f>
        <v>504</v>
      </c>
    </row>
    <row r="73" spans="4:20" ht="12.75" outlineLevel="1">
      <c r="D73" s="47"/>
      <c r="E73" s="13">
        <v>201</v>
      </c>
      <c r="F73" s="12" t="s">
        <v>87</v>
      </c>
      <c r="G73" s="12" t="s">
        <v>88</v>
      </c>
      <c r="H73" s="35">
        <v>80921570</v>
      </c>
      <c r="I73" s="12" t="s">
        <v>89</v>
      </c>
      <c r="J73" s="12" t="s">
        <v>90</v>
      </c>
      <c r="K73" s="12" t="s">
        <v>91</v>
      </c>
      <c r="L73" s="78">
        <v>43221</v>
      </c>
      <c r="M73" s="48" t="s">
        <v>51</v>
      </c>
      <c r="N73" s="13">
        <v>86</v>
      </c>
      <c r="O73" s="13">
        <v>86</v>
      </c>
      <c r="P73" s="13">
        <v>83</v>
      </c>
      <c r="Q73" s="13">
        <v>83</v>
      </c>
      <c r="R73" s="13">
        <v>75</v>
      </c>
      <c r="S73" s="13">
        <v>80</v>
      </c>
      <c r="T73" s="13">
        <f>SUM(N73:S73)</f>
        <v>493</v>
      </c>
    </row>
    <row r="74" spans="4:31" ht="15.75" outlineLevel="1">
      <c r="D74" s="47"/>
      <c r="H74" s="35"/>
      <c r="L74" s="78"/>
      <c r="M74" s="44" t="s">
        <v>410</v>
      </c>
      <c r="T74" s="5">
        <f>SUBTOTAL(9,T70:T73)</f>
        <v>1968</v>
      </c>
      <c r="AE74" s="85" t="s">
        <v>5</v>
      </c>
    </row>
    <row r="75" spans="4:31" ht="15.75" outlineLevel="1">
      <c r="D75" s="47"/>
      <c r="H75" s="35"/>
      <c r="L75" s="78"/>
      <c r="M75" s="44"/>
      <c r="T75" s="5"/>
      <c r="AE75" s="85"/>
    </row>
    <row r="76" spans="4:20" ht="12.75" outlineLevel="2">
      <c r="D76" s="47">
        <v>19</v>
      </c>
      <c r="E76" s="4">
        <v>245</v>
      </c>
      <c r="F76" t="s">
        <v>225</v>
      </c>
      <c r="G76" t="s">
        <v>226</v>
      </c>
      <c r="H76" s="64">
        <v>80759463</v>
      </c>
      <c r="I76" t="s">
        <v>227</v>
      </c>
      <c r="J76" t="s">
        <v>186</v>
      </c>
      <c r="K76" t="s">
        <v>187</v>
      </c>
      <c r="L76" s="65">
        <v>10997</v>
      </c>
      <c r="M76" s="48" t="s">
        <v>52</v>
      </c>
      <c r="N76" s="13">
        <v>83</v>
      </c>
      <c r="O76" s="13">
        <v>83</v>
      </c>
      <c r="P76" s="13">
        <v>79</v>
      </c>
      <c r="Q76" s="13">
        <v>87</v>
      </c>
      <c r="R76" s="13">
        <v>78</v>
      </c>
      <c r="S76" s="13">
        <v>81</v>
      </c>
      <c r="T76" s="13">
        <v>491</v>
      </c>
    </row>
    <row r="77" spans="4:20" ht="12.75" outlineLevel="2">
      <c r="D77" s="47">
        <v>51</v>
      </c>
      <c r="E77" s="13">
        <v>244</v>
      </c>
      <c r="F77" s="12" t="s">
        <v>228</v>
      </c>
      <c r="G77" s="12" t="s">
        <v>229</v>
      </c>
      <c r="H77" s="35"/>
      <c r="I77" s="12" t="s">
        <v>230</v>
      </c>
      <c r="J77" s="12" t="s">
        <v>186</v>
      </c>
      <c r="K77" s="12" t="s">
        <v>187</v>
      </c>
      <c r="L77" s="78">
        <v>10997</v>
      </c>
      <c r="M77" s="48" t="s">
        <v>52</v>
      </c>
      <c r="N77" s="13">
        <v>84</v>
      </c>
      <c r="O77" s="13">
        <v>84</v>
      </c>
      <c r="P77" s="13">
        <v>82</v>
      </c>
      <c r="Q77" s="13">
        <v>80</v>
      </c>
      <c r="R77" s="13">
        <v>80</v>
      </c>
      <c r="S77" s="13">
        <v>85</v>
      </c>
      <c r="T77" s="13">
        <f>SUM(N77:S77)</f>
        <v>495</v>
      </c>
    </row>
    <row r="78" spans="4:20" ht="12.75" outlineLevel="2">
      <c r="D78" s="47">
        <v>40</v>
      </c>
      <c r="E78" s="13">
        <v>259</v>
      </c>
      <c r="F78" s="12" t="s">
        <v>242</v>
      </c>
      <c r="G78" s="12" t="s">
        <v>307</v>
      </c>
      <c r="H78" s="35"/>
      <c r="I78" s="12" t="s">
        <v>243</v>
      </c>
      <c r="J78" s="12" t="s">
        <v>186</v>
      </c>
      <c r="K78" s="12" t="s">
        <v>244</v>
      </c>
      <c r="L78" s="78">
        <v>10997</v>
      </c>
      <c r="M78" s="48" t="s">
        <v>52</v>
      </c>
      <c r="N78" s="13">
        <v>82</v>
      </c>
      <c r="O78" s="13">
        <v>80</v>
      </c>
      <c r="P78" s="13">
        <v>83</v>
      </c>
      <c r="Q78" s="13">
        <v>84</v>
      </c>
      <c r="R78" s="13">
        <v>73</v>
      </c>
      <c r="S78" s="13">
        <v>81</v>
      </c>
      <c r="T78" s="13">
        <f>SUM(N78:S78)</f>
        <v>483</v>
      </c>
    </row>
    <row r="79" spans="4:20" ht="12.75" outlineLevel="2">
      <c r="D79" s="47">
        <v>37</v>
      </c>
      <c r="E79" s="4">
        <v>243</v>
      </c>
      <c r="F79" t="s">
        <v>199</v>
      </c>
      <c r="G79" t="s">
        <v>200</v>
      </c>
      <c r="H79" s="35"/>
      <c r="L79" s="78"/>
      <c r="M79" s="48" t="s">
        <v>52</v>
      </c>
      <c r="N79" s="13">
        <v>81</v>
      </c>
      <c r="O79" s="13">
        <v>88</v>
      </c>
      <c r="P79" s="13">
        <v>85</v>
      </c>
      <c r="Q79" s="13">
        <v>86</v>
      </c>
      <c r="R79" s="13">
        <v>80</v>
      </c>
      <c r="S79" s="13">
        <v>75</v>
      </c>
      <c r="T79" s="13">
        <v>495</v>
      </c>
    </row>
    <row r="80" spans="4:31" ht="15.75" outlineLevel="1">
      <c r="D80" s="47"/>
      <c r="H80" s="35"/>
      <c r="L80" s="78"/>
      <c r="M80" s="44" t="s">
        <v>409</v>
      </c>
      <c r="T80" s="5">
        <f>SUBTOTAL(9,T76:T79)</f>
        <v>1964</v>
      </c>
      <c r="AE80" s="85" t="s">
        <v>6</v>
      </c>
    </row>
    <row r="81" spans="4:20" ht="12.75" outlineLevel="1">
      <c r="D81" s="47"/>
      <c r="H81" s="35"/>
      <c r="L81" s="78"/>
      <c r="M81" s="44"/>
      <c r="T81" s="5"/>
    </row>
    <row r="82" spans="4:20" ht="12.75" outlineLevel="2">
      <c r="D82" s="47">
        <v>17</v>
      </c>
      <c r="E82" s="13">
        <v>251</v>
      </c>
      <c r="F82" s="12" t="s">
        <v>256</v>
      </c>
      <c r="G82" s="12" t="s">
        <v>257</v>
      </c>
      <c r="H82" s="35">
        <v>77161521</v>
      </c>
      <c r="I82" s="12" t="s">
        <v>258</v>
      </c>
      <c r="J82" s="12" t="s">
        <v>259</v>
      </c>
      <c r="K82" s="12" t="s">
        <v>260</v>
      </c>
      <c r="L82" s="78">
        <v>32578</v>
      </c>
      <c r="M82" s="48" t="s">
        <v>50</v>
      </c>
      <c r="N82" s="13">
        <v>73</v>
      </c>
      <c r="O82" s="13">
        <v>82</v>
      </c>
      <c r="P82" s="13">
        <v>73</v>
      </c>
      <c r="Q82" s="13">
        <v>82</v>
      </c>
      <c r="R82" s="13">
        <v>80</v>
      </c>
      <c r="S82" s="13">
        <v>84</v>
      </c>
      <c r="T82" s="13">
        <f>SUM(N82:S82)</f>
        <v>474</v>
      </c>
    </row>
    <row r="83" spans="4:20" ht="12.75" outlineLevel="2">
      <c r="D83" s="47">
        <v>14</v>
      </c>
      <c r="E83" s="13">
        <v>250</v>
      </c>
      <c r="F83" s="12" t="s">
        <v>202</v>
      </c>
      <c r="G83" s="12" t="s">
        <v>31</v>
      </c>
      <c r="H83" s="35">
        <v>134734502</v>
      </c>
      <c r="I83" s="12" t="s">
        <v>203</v>
      </c>
      <c r="J83" s="12" t="s">
        <v>204</v>
      </c>
      <c r="K83" s="12" t="s">
        <v>205</v>
      </c>
      <c r="L83" s="78">
        <v>921130</v>
      </c>
      <c r="M83" s="48" t="s">
        <v>50</v>
      </c>
      <c r="N83" s="13">
        <v>88</v>
      </c>
      <c r="O83" s="13">
        <v>87</v>
      </c>
      <c r="P83" s="13">
        <v>89</v>
      </c>
      <c r="Q83" s="13">
        <v>89</v>
      </c>
      <c r="R83" s="13">
        <v>90</v>
      </c>
      <c r="S83" s="13">
        <v>83</v>
      </c>
      <c r="T83" s="13">
        <f>SUM(N83:S83)</f>
        <v>526</v>
      </c>
    </row>
    <row r="84" spans="4:20" ht="12.75" outlineLevel="2">
      <c r="D84" s="47">
        <v>36</v>
      </c>
      <c r="E84" s="13">
        <v>256</v>
      </c>
      <c r="F84" s="12" t="s">
        <v>261</v>
      </c>
      <c r="G84" s="12" t="s">
        <v>262</v>
      </c>
      <c r="H84" s="35"/>
      <c r="I84" s="12" t="s">
        <v>263</v>
      </c>
      <c r="J84" s="12" t="s">
        <v>264</v>
      </c>
      <c r="K84" s="12" t="s">
        <v>111</v>
      </c>
      <c r="L84" s="78">
        <v>2139</v>
      </c>
      <c r="M84" s="48" t="s">
        <v>50</v>
      </c>
      <c r="N84" s="13">
        <v>79</v>
      </c>
      <c r="O84" s="13">
        <v>88</v>
      </c>
      <c r="P84" s="13">
        <v>81</v>
      </c>
      <c r="Q84" s="13">
        <v>82</v>
      </c>
      <c r="R84" s="13">
        <v>86</v>
      </c>
      <c r="S84" s="13">
        <v>77</v>
      </c>
      <c r="T84" s="13">
        <f>SUM(N84:S84)</f>
        <v>493</v>
      </c>
    </row>
    <row r="85" spans="4:20" ht="12.75" outlineLevel="2">
      <c r="D85" s="47">
        <v>6</v>
      </c>
      <c r="E85" s="13">
        <v>254</v>
      </c>
      <c r="F85" s="12" t="s">
        <v>253</v>
      </c>
      <c r="G85" s="12" t="s">
        <v>191</v>
      </c>
      <c r="H85" s="35"/>
      <c r="I85" s="12" t="s">
        <v>254</v>
      </c>
      <c r="J85" s="12" t="s">
        <v>255</v>
      </c>
      <c r="K85" s="12" t="s">
        <v>144</v>
      </c>
      <c r="L85" s="78">
        <v>6804</v>
      </c>
      <c r="M85" s="48" t="s">
        <v>50</v>
      </c>
      <c r="N85" s="13">
        <v>91</v>
      </c>
      <c r="O85" s="13">
        <v>73</v>
      </c>
      <c r="P85" s="13">
        <v>82</v>
      </c>
      <c r="Q85" s="13">
        <v>77</v>
      </c>
      <c r="R85" s="13">
        <v>73</v>
      </c>
      <c r="S85" s="13">
        <v>70</v>
      </c>
      <c r="T85" s="13">
        <f>SUM(N85:S85)</f>
        <v>466</v>
      </c>
    </row>
    <row r="86" spans="4:31" ht="15.75" outlineLevel="1">
      <c r="D86" s="47"/>
      <c r="H86" s="35"/>
      <c r="L86" s="78"/>
      <c r="M86" s="44" t="s">
        <v>411</v>
      </c>
      <c r="T86" s="5">
        <f>SUBTOTAL(9,T82:T85)</f>
        <v>1959</v>
      </c>
      <c r="AE86" s="85" t="s">
        <v>7</v>
      </c>
    </row>
    <row r="87" spans="4:20" ht="12.75" outlineLevel="1">
      <c r="D87" s="47"/>
      <c r="H87" s="35"/>
      <c r="L87" s="78"/>
      <c r="M87" s="44"/>
      <c r="T87" s="5"/>
    </row>
    <row r="88" spans="4:20" ht="12.75" outlineLevel="2">
      <c r="D88" s="47">
        <v>59</v>
      </c>
      <c r="E88" s="13">
        <v>219</v>
      </c>
      <c r="F88" s="12" t="s">
        <v>168</v>
      </c>
      <c r="G88" s="12" t="s">
        <v>149</v>
      </c>
      <c r="H88" s="35"/>
      <c r="I88" s="12" t="s">
        <v>169</v>
      </c>
      <c r="J88" s="12" t="s">
        <v>173</v>
      </c>
      <c r="K88" s="12" t="s">
        <v>144</v>
      </c>
      <c r="L88" s="78">
        <v>6320</v>
      </c>
      <c r="M88" s="48" t="s">
        <v>49</v>
      </c>
      <c r="N88" s="13">
        <v>83</v>
      </c>
      <c r="O88" s="13">
        <v>77</v>
      </c>
      <c r="P88" s="13">
        <v>88</v>
      </c>
      <c r="Q88" s="13">
        <v>85</v>
      </c>
      <c r="R88" s="13">
        <v>85</v>
      </c>
      <c r="S88" s="13">
        <v>84</v>
      </c>
      <c r="T88" s="13">
        <f>SUM(N88:S88)</f>
        <v>502</v>
      </c>
    </row>
    <row r="89" spans="4:20" ht="12.75" outlineLevel="2">
      <c r="D89" s="47">
        <v>33</v>
      </c>
      <c r="E89" s="13">
        <v>226</v>
      </c>
      <c r="F89" s="12" t="s">
        <v>190</v>
      </c>
      <c r="G89" s="12" t="s">
        <v>191</v>
      </c>
      <c r="H89" s="35"/>
      <c r="J89" s="12" t="s">
        <v>173</v>
      </c>
      <c r="K89" s="12" t="s">
        <v>144</v>
      </c>
      <c r="L89" s="78">
        <v>6320</v>
      </c>
      <c r="M89" s="48" t="s">
        <v>49</v>
      </c>
      <c r="N89" s="13">
        <v>84</v>
      </c>
      <c r="O89" s="13">
        <v>84</v>
      </c>
      <c r="P89" s="13">
        <v>81</v>
      </c>
      <c r="Q89" s="13">
        <v>81</v>
      </c>
      <c r="R89" s="13">
        <v>79</v>
      </c>
      <c r="S89" s="13">
        <v>84</v>
      </c>
      <c r="T89" s="13">
        <f>SUM(N89:S89)</f>
        <v>493</v>
      </c>
    </row>
    <row r="90" spans="4:20" ht="12.75" outlineLevel="2">
      <c r="D90" s="47">
        <v>11</v>
      </c>
      <c r="E90" s="13">
        <v>220</v>
      </c>
      <c r="F90" s="12" t="s">
        <v>124</v>
      </c>
      <c r="G90" s="12" t="s">
        <v>125</v>
      </c>
      <c r="H90" s="35"/>
      <c r="I90" s="12" t="s">
        <v>126</v>
      </c>
      <c r="J90" s="12" t="s">
        <v>127</v>
      </c>
      <c r="K90" s="12" t="s">
        <v>128</v>
      </c>
      <c r="L90" s="78">
        <v>8330</v>
      </c>
      <c r="M90" s="48" t="s">
        <v>49</v>
      </c>
      <c r="N90" s="13">
        <v>77</v>
      </c>
      <c r="O90" s="13">
        <v>80</v>
      </c>
      <c r="P90" s="13">
        <v>74</v>
      </c>
      <c r="Q90" s="13">
        <v>74</v>
      </c>
      <c r="R90" s="13">
        <v>76</v>
      </c>
      <c r="S90" s="13">
        <v>82</v>
      </c>
      <c r="T90" s="13">
        <f>SUM(N90:S90)</f>
        <v>463</v>
      </c>
    </row>
    <row r="91" spans="4:20" ht="12.75" outlineLevel="2">
      <c r="D91" s="47">
        <v>50</v>
      </c>
      <c r="E91" s="13">
        <v>223</v>
      </c>
      <c r="F91" s="12" t="s">
        <v>148</v>
      </c>
      <c r="G91" s="12" t="s">
        <v>149</v>
      </c>
      <c r="H91" s="35"/>
      <c r="I91" s="12" t="s">
        <v>150</v>
      </c>
      <c r="J91" s="12" t="s">
        <v>173</v>
      </c>
      <c r="K91" s="12" t="s">
        <v>144</v>
      </c>
      <c r="L91" s="78">
        <v>6320</v>
      </c>
      <c r="M91" s="48" t="s">
        <v>49</v>
      </c>
      <c r="N91" s="13">
        <v>81</v>
      </c>
      <c r="O91" s="13">
        <v>83</v>
      </c>
      <c r="P91" s="13">
        <v>78</v>
      </c>
      <c r="Q91" s="13">
        <v>83</v>
      </c>
      <c r="R91" s="13">
        <v>76</v>
      </c>
      <c r="S91" s="13">
        <v>78</v>
      </c>
      <c r="T91" s="13">
        <f>SUM(N91:S91)</f>
        <v>479</v>
      </c>
    </row>
    <row r="92" spans="4:31" ht="15.75" outlineLevel="1">
      <c r="D92" s="47"/>
      <c r="H92" s="35"/>
      <c r="L92" s="78"/>
      <c r="M92" s="44" t="s">
        <v>412</v>
      </c>
      <c r="T92" s="5">
        <f>SUBTOTAL(9,T88:T91)</f>
        <v>1937</v>
      </c>
      <c r="AE92" s="85" t="s">
        <v>8</v>
      </c>
    </row>
    <row r="93" spans="4:20" ht="12.75" outlineLevel="1">
      <c r="D93" s="47"/>
      <c r="H93" s="35"/>
      <c r="L93" s="78"/>
      <c r="M93" s="44"/>
      <c r="T93" s="5"/>
    </row>
    <row r="94" spans="4:20" ht="12.75" outlineLevel="2">
      <c r="D94" s="47">
        <v>12</v>
      </c>
      <c r="E94" s="13">
        <v>278</v>
      </c>
      <c r="F94" s="12" t="s">
        <v>36</v>
      </c>
      <c r="G94" s="12" t="s">
        <v>54</v>
      </c>
      <c r="H94" s="35"/>
      <c r="I94" s="12" t="s">
        <v>358</v>
      </c>
      <c r="J94" s="12" t="s">
        <v>359</v>
      </c>
      <c r="K94" s="12" t="s">
        <v>328</v>
      </c>
      <c r="L94" s="78">
        <v>84123</v>
      </c>
      <c r="M94" s="48" t="s">
        <v>47</v>
      </c>
      <c r="N94" s="13">
        <v>81</v>
      </c>
      <c r="O94" s="13">
        <v>76</v>
      </c>
      <c r="P94" s="13">
        <v>87</v>
      </c>
      <c r="Q94" s="13">
        <v>91</v>
      </c>
      <c r="R94" s="13">
        <v>84</v>
      </c>
      <c r="S94" s="13">
        <v>90</v>
      </c>
      <c r="T94" s="13">
        <f>SUM(N94:S94)</f>
        <v>509</v>
      </c>
    </row>
    <row r="95" spans="4:20" ht="12.75" outlineLevel="2">
      <c r="D95" s="47">
        <v>5</v>
      </c>
      <c r="E95" s="13">
        <v>283</v>
      </c>
      <c r="F95" s="12" t="s">
        <v>355</v>
      </c>
      <c r="G95" s="12" t="s">
        <v>356</v>
      </c>
      <c r="H95" s="35"/>
      <c r="I95" s="12" t="s">
        <v>357</v>
      </c>
      <c r="J95" s="12" t="s">
        <v>327</v>
      </c>
      <c r="K95" s="12" t="s">
        <v>328</v>
      </c>
      <c r="L95" s="78">
        <v>84102</v>
      </c>
      <c r="M95" s="48" t="s">
        <v>47</v>
      </c>
      <c r="N95" s="13">
        <v>87</v>
      </c>
      <c r="O95" s="13">
        <v>79</v>
      </c>
      <c r="P95" s="13">
        <v>82</v>
      </c>
      <c r="Q95" s="13">
        <v>94</v>
      </c>
      <c r="R95" s="13">
        <v>85</v>
      </c>
      <c r="S95" s="13">
        <v>87</v>
      </c>
      <c r="T95" s="13">
        <f>SUM(N95:S95)</f>
        <v>514</v>
      </c>
    </row>
    <row r="96" spans="4:20" ht="12.75" outlineLevel="2">
      <c r="D96" s="47">
        <v>49</v>
      </c>
      <c r="E96" s="13">
        <v>277</v>
      </c>
      <c r="F96" s="12" t="s">
        <v>32</v>
      </c>
      <c r="G96" s="12" t="s">
        <v>33</v>
      </c>
      <c r="H96" s="35">
        <v>134226911</v>
      </c>
      <c r="I96" s="12" t="s">
        <v>326</v>
      </c>
      <c r="J96" s="12" t="s">
        <v>327</v>
      </c>
      <c r="K96" s="12" t="s">
        <v>328</v>
      </c>
      <c r="L96" s="78">
        <v>84102</v>
      </c>
      <c r="M96" s="48" t="s">
        <v>47</v>
      </c>
      <c r="N96" s="13">
        <v>81</v>
      </c>
      <c r="O96" s="13">
        <v>75</v>
      </c>
      <c r="P96" s="13">
        <v>79</v>
      </c>
      <c r="Q96" s="13">
        <v>76</v>
      </c>
      <c r="R96" s="13">
        <v>82</v>
      </c>
      <c r="S96" s="13">
        <v>84</v>
      </c>
      <c r="T96" s="13">
        <f>SUM(N96:S96)</f>
        <v>477</v>
      </c>
    </row>
    <row r="97" spans="4:20" ht="12.75" outlineLevel="2">
      <c r="D97" s="47">
        <v>34</v>
      </c>
      <c r="E97" s="13">
        <v>281</v>
      </c>
      <c r="F97" s="12" t="s">
        <v>351</v>
      </c>
      <c r="G97" s="12" t="s">
        <v>352</v>
      </c>
      <c r="H97" s="35">
        <v>138211103</v>
      </c>
      <c r="I97" s="12" t="s">
        <v>353</v>
      </c>
      <c r="J97" s="12" t="s">
        <v>354</v>
      </c>
      <c r="K97" s="12" t="s">
        <v>328</v>
      </c>
      <c r="L97" s="78">
        <v>84047</v>
      </c>
      <c r="M97" s="48" t="s">
        <v>47</v>
      </c>
      <c r="N97" s="13">
        <v>65</v>
      </c>
      <c r="O97" s="13">
        <v>72</v>
      </c>
      <c r="P97" s="13">
        <v>72</v>
      </c>
      <c r="Q97" s="13">
        <v>72</v>
      </c>
      <c r="R97" s="13">
        <v>66</v>
      </c>
      <c r="S97" s="13">
        <v>67</v>
      </c>
      <c r="T97" s="13">
        <f>SUM(N97:S97)</f>
        <v>414</v>
      </c>
    </row>
    <row r="98" spans="4:31" ht="15.75" outlineLevel="1">
      <c r="D98" s="47"/>
      <c r="H98" s="35"/>
      <c r="L98" s="78"/>
      <c r="M98" s="44" t="s">
        <v>413</v>
      </c>
      <c r="T98" s="5">
        <f>SUBTOTAL(9,T94:T97)</f>
        <v>1914</v>
      </c>
      <c r="AE98" s="85" t="s">
        <v>9</v>
      </c>
    </row>
    <row r="99" spans="4:20" ht="12.75" outlineLevel="1">
      <c r="D99" s="47"/>
      <c r="H99" s="35"/>
      <c r="L99" s="78"/>
      <c r="M99" s="44"/>
      <c r="T99" s="5"/>
    </row>
    <row r="100" spans="4:20" ht="12.75" outlineLevel="2">
      <c r="D100" s="47">
        <v>56</v>
      </c>
      <c r="E100" s="13">
        <v>230</v>
      </c>
      <c r="F100" s="12" t="s">
        <v>161</v>
      </c>
      <c r="G100" s="12" t="s">
        <v>162</v>
      </c>
      <c r="H100" s="35"/>
      <c r="I100" s="12" t="s">
        <v>163</v>
      </c>
      <c r="J100" s="12" t="s">
        <v>158</v>
      </c>
      <c r="K100" s="12" t="s">
        <v>159</v>
      </c>
      <c r="L100" s="78" t="s">
        <v>160</v>
      </c>
      <c r="M100" s="48" t="s">
        <v>64</v>
      </c>
      <c r="N100" s="13">
        <v>81</v>
      </c>
      <c r="O100" s="13">
        <v>82</v>
      </c>
      <c r="P100" s="13">
        <v>81</v>
      </c>
      <c r="Q100" s="13">
        <v>85</v>
      </c>
      <c r="R100" s="13">
        <v>83</v>
      </c>
      <c r="S100" s="13">
        <v>83</v>
      </c>
      <c r="T100" s="13">
        <f>SUM(N100:S100)</f>
        <v>495</v>
      </c>
    </row>
    <row r="101" spans="4:20" ht="12.75" outlineLevel="2">
      <c r="D101" s="47">
        <v>60</v>
      </c>
      <c r="E101" s="13">
        <v>228</v>
      </c>
      <c r="F101" s="12" t="s">
        <v>165</v>
      </c>
      <c r="G101" s="12" t="s">
        <v>166</v>
      </c>
      <c r="H101" s="35"/>
      <c r="I101" s="12" t="s">
        <v>167</v>
      </c>
      <c r="J101" s="12" t="s">
        <v>158</v>
      </c>
      <c r="K101" s="12" t="s">
        <v>159</v>
      </c>
      <c r="L101" s="78" t="s">
        <v>160</v>
      </c>
      <c r="M101" s="48" t="s">
        <v>64</v>
      </c>
      <c r="N101" s="13">
        <v>83</v>
      </c>
      <c r="O101" s="13">
        <v>82</v>
      </c>
      <c r="P101" s="13">
        <v>87</v>
      </c>
      <c r="Q101" s="13">
        <v>87</v>
      </c>
      <c r="R101" s="13">
        <v>92</v>
      </c>
      <c r="S101" s="13">
        <v>82</v>
      </c>
      <c r="T101" s="13">
        <f>SUM(N101:S101)</f>
        <v>513</v>
      </c>
    </row>
    <row r="102" spans="4:20" ht="12.75" outlineLevel="2">
      <c r="D102" s="47">
        <v>25</v>
      </c>
      <c r="E102" s="13">
        <v>229</v>
      </c>
      <c r="F102" s="12" t="s">
        <v>155</v>
      </c>
      <c r="G102" s="12" t="s">
        <v>156</v>
      </c>
      <c r="H102" s="35"/>
      <c r="I102" s="12" t="s">
        <v>157</v>
      </c>
      <c r="J102" s="12" t="s">
        <v>158</v>
      </c>
      <c r="K102" s="12" t="s">
        <v>159</v>
      </c>
      <c r="L102" s="78" t="s">
        <v>160</v>
      </c>
      <c r="M102" s="48" t="s">
        <v>64</v>
      </c>
      <c r="N102" s="13">
        <v>75</v>
      </c>
      <c r="O102" s="13">
        <v>82</v>
      </c>
      <c r="P102" s="13">
        <v>81</v>
      </c>
      <c r="Q102" s="13">
        <v>74</v>
      </c>
      <c r="R102" s="13">
        <v>79</v>
      </c>
      <c r="S102" s="13">
        <v>72</v>
      </c>
      <c r="T102" s="13">
        <f>SUM(N102:S102)</f>
        <v>463</v>
      </c>
    </row>
    <row r="103" spans="4:20" ht="12.75" outlineLevel="2">
      <c r="D103" s="47">
        <v>43</v>
      </c>
      <c r="E103" s="13">
        <v>231</v>
      </c>
      <c r="F103" s="12" t="s">
        <v>375</v>
      </c>
      <c r="G103" s="12" t="s">
        <v>297</v>
      </c>
      <c r="H103" s="35"/>
      <c r="I103" s="12" t="s">
        <v>164</v>
      </c>
      <c r="J103" s="12" t="s">
        <v>158</v>
      </c>
      <c r="K103" s="12" t="s">
        <v>159</v>
      </c>
      <c r="L103" s="78" t="s">
        <v>160</v>
      </c>
      <c r="M103" s="48" t="s">
        <v>64</v>
      </c>
      <c r="N103" s="13">
        <v>83</v>
      </c>
      <c r="O103" s="13">
        <v>72</v>
      </c>
      <c r="P103" s="13">
        <v>73</v>
      </c>
      <c r="Q103" s="13">
        <v>77</v>
      </c>
      <c r="R103" s="13">
        <v>71</v>
      </c>
      <c r="S103" s="13">
        <v>65</v>
      </c>
      <c r="T103" s="13">
        <f>SUM(N103:S103)</f>
        <v>441</v>
      </c>
    </row>
    <row r="104" spans="4:31" ht="15.75" outlineLevel="1">
      <c r="D104" s="47"/>
      <c r="H104" s="35"/>
      <c r="L104" s="78"/>
      <c r="M104" s="44" t="s">
        <v>414</v>
      </c>
      <c r="T104" s="5">
        <f>SUBTOTAL(9,T100:T103)</f>
        <v>1912</v>
      </c>
      <c r="AE104" s="85" t="s">
        <v>420</v>
      </c>
    </row>
    <row r="105" spans="4:20" ht="12.75" outlineLevel="1">
      <c r="D105" s="47"/>
      <c r="H105" s="35"/>
      <c r="L105" s="78"/>
      <c r="M105" s="44"/>
      <c r="T105" s="5"/>
    </row>
    <row r="106" spans="4:20" ht="12.75" outlineLevel="2">
      <c r="D106" s="47">
        <v>10</v>
      </c>
      <c r="E106" s="13">
        <v>268</v>
      </c>
      <c r="F106" s="12" t="s">
        <v>281</v>
      </c>
      <c r="G106" s="12" t="s">
        <v>282</v>
      </c>
      <c r="H106" s="35">
        <v>138451986</v>
      </c>
      <c r="I106" s="12" t="s">
        <v>283</v>
      </c>
      <c r="J106" s="12" t="s">
        <v>284</v>
      </c>
      <c r="K106" s="12" t="s">
        <v>280</v>
      </c>
      <c r="L106" s="78">
        <v>29445</v>
      </c>
      <c r="M106" s="48" t="s">
        <v>62</v>
      </c>
      <c r="N106" s="13">
        <v>83</v>
      </c>
      <c r="O106" s="13">
        <v>84</v>
      </c>
      <c r="P106" s="13">
        <v>83</v>
      </c>
      <c r="Q106" s="13">
        <v>81</v>
      </c>
      <c r="R106" s="13">
        <v>82</v>
      </c>
      <c r="S106" s="13">
        <v>89</v>
      </c>
      <c r="T106" s="13">
        <f>SUM(N106:S106)</f>
        <v>502</v>
      </c>
    </row>
    <row r="107" spans="4:20" ht="12.75" outlineLevel="2">
      <c r="D107" s="47">
        <v>41</v>
      </c>
      <c r="E107" s="13">
        <v>269</v>
      </c>
      <c r="F107" s="12" t="s">
        <v>293</v>
      </c>
      <c r="G107" s="12" t="s">
        <v>294</v>
      </c>
      <c r="H107" s="35">
        <v>130111774</v>
      </c>
      <c r="I107" s="12" t="s">
        <v>295</v>
      </c>
      <c r="J107" s="12" t="s">
        <v>292</v>
      </c>
      <c r="K107" s="12" t="s">
        <v>280</v>
      </c>
      <c r="L107" s="78">
        <v>29412</v>
      </c>
      <c r="M107" s="48" t="s">
        <v>62</v>
      </c>
      <c r="N107" s="13">
        <v>81</v>
      </c>
      <c r="O107" s="13">
        <v>73</v>
      </c>
      <c r="P107" s="13">
        <v>77</v>
      </c>
      <c r="Q107" s="13">
        <v>71</v>
      </c>
      <c r="R107" s="13">
        <v>79</v>
      </c>
      <c r="S107" s="13">
        <v>84</v>
      </c>
      <c r="T107" s="13">
        <f>SUM(N107:S107)</f>
        <v>465</v>
      </c>
    </row>
    <row r="108" spans="4:20" ht="12.75" outlineLevel="2">
      <c r="D108" s="47">
        <v>28</v>
      </c>
      <c r="E108" s="13">
        <v>265</v>
      </c>
      <c r="F108" s="12" t="s">
        <v>276</v>
      </c>
      <c r="G108" s="12" t="s">
        <v>277</v>
      </c>
      <c r="H108" s="35">
        <v>82620511</v>
      </c>
      <c r="I108" s="12" t="s">
        <v>278</v>
      </c>
      <c r="J108" s="12" t="s">
        <v>279</v>
      </c>
      <c r="K108" s="12" t="s">
        <v>280</v>
      </c>
      <c r="L108" s="78">
        <v>29732</v>
      </c>
      <c r="M108" s="48" t="s">
        <v>62</v>
      </c>
      <c r="N108" s="13">
        <v>83</v>
      </c>
      <c r="O108" s="13">
        <v>81</v>
      </c>
      <c r="P108" s="13">
        <v>74</v>
      </c>
      <c r="Q108" s="13">
        <v>76</v>
      </c>
      <c r="R108" s="13">
        <v>72</v>
      </c>
      <c r="S108" s="13">
        <v>79</v>
      </c>
      <c r="T108" s="13">
        <f>SUM(N108:S108)</f>
        <v>465</v>
      </c>
    </row>
    <row r="109" spans="4:20" ht="12.75" outlineLevel="2">
      <c r="D109" s="47">
        <v>32</v>
      </c>
      <c r="E109" s="13">
        <v>267</v>
      </c>
      <c r="F109" s="12" t="s">
        <v>289</v>
      </c>
      <c r="G109" s="12" t="s">
        <v>290</v>
      </c>
      <c r="H109" s="35">
        <v>138451950</v>
      </c>
      <c r="I109" s="12" t="s">
        <v>291</v>
      </c>
      <c r="J109" s="12" t="s">
        <v>292</v>
      </c>
      <c r="K109" s="12" t="s">
        <v>280</v>
      </c>
      <c r="L109" s="78">
        <v>29409</v>
      </c>
      <c r="M109" s="48" t="s">
        <v>62</v>
      </c>
      <c r="N109" s="13">
        <v>71</v>
      </c>
      <c r="O109" s="13">
        <v>80</v>
      </c>
      <c r="P109" s="13">
        <v>85</v>
      </c>
      <c r="Q109" s="13">
        <v>80</v>
      </c>
      <c r="R109" s="13">
        <v>74</v>
      </c>
      <c r="S109" s="13">
        <v>69</v>
      </c>
      <c r="T109" s="13">
        <f>SUM(N109:S109)</f>
        <v>459</v>
      </c>
    </row>
    <row r="110" spans="4:31" ht="15.75" outlineLevel="1">
      <c r="D110" s="47"/>
      <c r="H110" s="35"/>
      <c r="L110" s="78"/>
      <c r="M110" s="44" t="s">
        <v>415</v>
      </c>
      <c r="T110" s="5">
        <f>SUBTOTAL(9,T106:T109)</f>
        <v>1891</v>
      </c>
      <c r="AE110" s="85" t="s">
        <v>421</v>
      </c>
    </row>
    <row r="111" spans="4:20" ht="12.75" outlineLevel="1">
      <c r="D111" s="47"/>
      <c r="H111" s="35"/>
      <c r="L111" s="78"/>
      <c r="M111" s="44"/>
      <c r="T111" s="5"/>
    </row>
    <row r="112" spans="4:20" ht="12.75" outlineLevel="2">
      <c r="D112" s="47">
        <v>8</v>
      </c>
      <c r="E112" s="13">
        <v>291</v>
      </c>
      <c r="F112" s="12" t="s">
        <v>365</v>
      </c>
      <c r="G112" s="12" t="s">
        <v>366</v>
      </c>
      <c r="M112" s="48" t="s">
        <v>66</v>
      </c>
      <c r="N112" s="13">
        <v>85</v>
      </c>
      <c r="O112" s="13">
        <v>80</v>
      </c>
      <c r="P112" s="13">
        <v>82</v>
      </c>
      <c r="Q112" s="13">
        <v>72</v>
      </c>
      <c r="R112" s="13">
        <v>83</v>
      </c>
      <c r="S112" s="13">
        <v>86</v>
      </c>
      <c r="T112" s="13">
        <f>SUM(N112:S112)</f>
        <v>488</v>
      </c>
    </row>
    <row r="113" spans="4:20" ht="12.75" outlineLevel="2">
      <c r="D113" s="47">
        <v>21</v>
      </c>
      <c r="E113" s="13">
        <v>292</v>
      </c>
      <c r="F113" s="12" t="s">
        <v>376</v>
      </c>
      <c r="G113" s="12" t="s">
        <v>377</v>
      </c>
      <c r="M113" s="48" t="s">
        <v>66</v>
      </c>
      <c r="N113" s="13">
        <v>86</v>
      </c>
      <c r="O113" s="13">
        <v>75</v>
      </c>
      <c r="P113" s="13">
        <v>85</v>
      </c>
      <c r="Q113" s="13">
        <v>82</v>
      </c>
      <c r="R113" s="13">
        <v>85</v>
      </c>
      <c r="S113" s="13">
        <v>85</v>
      </c>
      <c r="T113" s="13">
        <f>SUM(N113:S113)</f>
        <v>498</v>
      </c>
    </row>
    <row r="114" spans="4:20" ht="12.75" outlineLevel="2">
      <c r="D114" s="47">
        <v>42</v>
      </c>
      <c r="E114" s="13">
        <v>293</v>
      </c>
      <c r="F114" s="12" t="s">
        <v>378</v>
      </c>
      <c r="G114" s="12" t="s">
        <v>379</v>
      </c>
      <c r="M114" s="48" t="s">
        <v>66</v>
      </c>
      <c r="N114" s="13">
        <v>78</v>
      </c>
      <c r="O114" s="13">
        <v>79</v>
      </c>
      <c r="P114" s="13">
        <v>71</v>
      </c>
      <c r="Q114" s="13">
        <v>81</v>
      </c>
      <c r="R114" s="13">
        <v>79</v>
      </c>
      <c r="S114" s="13">
        <v>81</v>
      </c>
      <c r="T114" s="13">
        <f>SUM(N114:S114)</f>
        <v>469</v>
      </c>
    </row>
    <row r="115" spans="4:20" ht="12.75" outlineLevel="2">
      <c r="D115" s="47">
        <v>54</v>
      </c>
      <c r="E115" s="13">
        <v>295</v>
      </c>
      <c r="F115" s="12" t="s">
        <v>392</v>
      </c>
      <c r="G115" s="12" t="s">
        <v>380</v>
      </c>
      <c r="M115" s="48" t="s">
        <v>66</v>
      </c>
      <c r="N115" s="13">
        <v>77</v>
      </c>
      <c r="O115" s="13">
        <v>66</v>
      </c>
      <c r="P115" s="13">
        <v>69</v>
      </c>
      <c r="Q115" s="13">
        <v>72</v>
      </c>
      <c r="R115" s="13">
        <v>59</v>
      </c>
      <c r="S115" s="13">
        <v>70</v>
      </c>
      <c r="T115" s="13">
        <f>SUM(N115:S115)</f>
        <v>413</v>
      </c>
    </row>
    <row r="116" spans="4:31" ht="15.75" outlineLevel="1">
      <c r="D116" s="47"/>
      <c r="M116" s="44" t="s">
        <v>416</v>
      </c>
      <c r="T116" s="5">
        <f>SUBTOTAL(9,T112:T115)</f>
        <v>1868</v>
      </c>
      <c r="AE116" s="85" t="s">
        <v>422</v>
      </c>
    </row>
    <row r="117" spans="4:20" ht="12.75" outlineLevel="1">
      <c r="D117" s="47"/>
      <c r="M117" s="44"/>
      <c r="T117" s="5"/>
    </row>
    <row r="118" spans="4:20" ht="12.75" outlineLevel="2">
      <c r="D118" s="47">
        <v>39</v>
      </c>
      <c r="E118" s="13">
        <v>284</v>
      </c>
      <c r="F118" s="12" t="s">
        <v>344</v>
      </c>
      <c r="G118" s="12" t="s">
        <v>345</v>
      </c>
      <c r="H118" s="35"/>
      <c r="I118" s="12" t="s">
        <v>346</v>
      </c>
      <c r="J118" s="12" t="s">
        <v>347</v>
      </c>
      <c r="K118" s="12" t="s">
        <v>119</v>
      </c>
      <c r="L118" s="78">
        <v>76092</v>
      </c>
      <c r="M118" s="48" t="s">
        <v>63</v>
      </c>
      <c r="N118" s="13">
        <v>81</v>
      </c>
      <c r="O118" s="13">
        <v>81</v>
      </c>
      <c r="P118" s="13">
        <v>80</v>
      </c>
      <c r="Q118" s="13">
        <v>87</v>
      </c>
      <c r="R118" s="13">
        <v>82</v>
      </c>
      <c r="S118" s="13">
        <v>87</v>
      </c>
      <c r="T118" s="13">
        <f>SUM(N118:S118)</f>
        <v>498</v>
      </c>
    </row>
    <row r="119" spans="4:20" ht="12.75" outlineLevel="2">
      <c r="D119" s="47">
        <v>48</v>
      </c>
      <c r="E119" s="13">
        <v>285</v>
      </c>
      <c r="F119" s="12" t="s">
        <v>36</v>
      </c>
      <c r="G119" s="12" t="s">
        <v>334</v>
      </c>
      <c r="H119" s="35"/>
      <c r="I119" s="12" t="s">
        <v>335</v>
      </c>
      <c r="J119" s="12" t="s">
        <v>336</v>
      </c>
      <c r="K119" s="12" t="s">
        <v>119</v>
      </c>
      <c r="L119" s="78">
        <v>77351</v>
      </c>
      <c r="M119" s="48" t="s">
        <v>63</v>
      </c>
      <c r="N119" s="13">
        <v>73</v>
      </c>
      <c r="O119" s="13">
        <v>79</v>
      </c>
      <c r="P119" s="13">
        <v>83</v>
      </c>
      <c r="Q119" s="13">
        <v>80</v>
      </c>
      <c r="R119" s="13">
        <v>86</v>
      </c>
      <c r="S119" s="13">
        <v>78</v>
      </c>
      <c r="T119" s="13">
        <f>SUM(N119:S119)</f>
        <v>479</v>
      </c>
    </row>
    <row r="120" spans="4:20" ht="12.75" outlineLevel="2">
      <c r="D120" s="47">
        <v>7</v>
      </c>
      <c r="E120" s="13">
        <v>286</v>
      </c>
      <c r="F120" s="12" t="s">
        <v>274</v>
      </c>
      <c r="G120" s="12" t="s">
        <v>331</v>
      </c>
      <c r="H120" s="35"/>
      <c r="I120" s="12" t="s">
        <v>332</v>
      </c>
      <c r="J120" s="12" t="s">
        <v>333</v>
      </c>
      <c r="K120" s="12" t="s">
        <v>119</v>
      </c>
      <c r="L120" s="78">
        <v>77844</v>
      </c>
      <c r="M120" s="48" t="s">
        <v>63</v>
      </c>
      <c r="N120" s="13">
        <v>64</v>
      </c>
      <c r="O120" s="13">
        <v>63</v>
      </c>
      <c r="P120" s="13">
        <v>66</v>
      </c>
      <c r="Q120" s="13">
        <v>79</v>
      </c>
      <c r="R120" s="13">
        <v>77</v>
      </c>
      <c r="S120" s="13">
        <v>72</v>
      </c>
      <c r="T120" s="13">
        <f>SUM(N120:S120)</f>
        <v>421</v>
      </c>
    </row>
    <row r="121" spans="4:20" ht="12.75" outlineLevel="2">
      <c r="D121" s="47">
        <v>29</v>
      </c>
      <c r="E121" s="13">
        <v>287</v>
      </c>
      <c r="F121" s="12" t="s">
        <v>340</v>
      </c>
      <c r="G121" s="12" t="s">
        <v>341</v>
      </c>
      <c r="H121" s="35"/>
      <c r="I121" s="12" t="s">
        <v>342</v>
      </c>
      <c r="J121" s="12" t="s">
        <v>343</v>
      </c>
      <c r="K121" s="12" t="s">
        <v>119</v>
      </c>
      <c r="L121" s="78">
        <v>77627</v>
      </c>
      <c r="M121" s="48" t="s">
        <v>63</v>
      </c>
      <c r="N121" s="13">
        <v>79</v>
      </c>
      <c r="O121" s="13">
        <v>65</v>
      </c>
      <c r="P121" s="13">
        <v>77</v>
      </c>
      <c r="Q121" s="13">
        <v>79</v>
      </c>
      <c r="R121" s="34">
        <v>71</v>
      </c>
      <c r="S121" s="34">
        <v>69</v>
      </c>
      <c r="T121" s="13">
        <f>SUM(N121:S121)</f>
        <v>440</v>
      </c>
    </row>
    <row r="122" spans="4:31" ht="15.75" outlineLevel="1">
      <c r="D122" s="47"/>
      <c r="H122" s="35"/>
      <c r="L122" s="78"/>
      <c r="M122" s="44" t="s">
        <v>417</v>
      </c>
      <c r="R122" s="34"/>
      <c r="S122" s="34"/>
      <c r="T122" s="5">
        <f>SUBTOTAL(9,T118:T121)</f>
        <v>1838</v>
      </c>
      <c r="AE122" s="85" t="s">
        <v>423</v>
      </c>
    </row>
    <row r="123" spans="4:20" ht="12.75" outlineLevel="1">
      <c r="D123" s="47"/>
      <c r="H123" s="35"/>
      <c r="L123" s="78"/>
      <c r="M123" s="44"/>
      <c r="R123" s="34"/>
      <c r="S123" s="34"/>
      <c r="T123" s="5"/>
    </row>
    <row r="124" spans="4:20" ht="12.75" outlineLevel="2">
      <c r="D124" s="47">
        <v>22</v>
      </c>
      <c r="E124" s="13">
        <v>262</v>
      </c>
      <c r="F124" s="12" t="s">
        <v>271</v>
      </c>
      <c r="G124" s="12" t="s">
        <v>272</v>
      </c>
      <c r="H124" s="35"/>
      <c r="I124" s="12" t="s">
        <v>273</v>
      </c>
      <c r="J124" s="12" t="s">
        <v>251</v>
      </c>
      <c r="K124" s="12" t="s">
        <v>252</v>
      </c>
      <c r="L124" s="78">
        <v>65801</v>
      </c>
      <c r="M124" s="48" t="s">
        <v>65</v>
      </c>
      <c r="N124" s="13">
        <v>71</v>
      </c>
      <c r="O124" s="13">
        <v>82</v>
      </c>
      <c r="P124" s="13">
        <v>73</v>
      </c>
      <c r="Q124" s="13">
        <v>70</v>
      </c>
      <c r="R124" s="13">
        <v>81</v>
      </c>
      <c r="S124" s="13">
        <v>75</v>
      </c>
      <c r="T124" s="13">
        <f>SUM(N124:S124)</f>
        <v>452</v>
      </c>
    </row>
    <row r="125" spans="4:20" ht="12.75" outlineLevel="2">
      <c r="D125" s="47">
        <v>61</v>
      </c>
      <c r="E125" s="13">
        <v>264</v>
      </c>
      <c r="F125" s="12" t="s">
        <v>265</v>
      </c>
      <c r="G125" s="12" t="s">
        <v>266</v>
      </c>
      <c r="H125" s="35">
        <v>77446870</v>
      </c>
      <c r="I125" s="12" t="s">
        <v>267</v>
      </c>
      <c r="J125" s="12" t="s">
        <v>268</v>
      </c>
      <c r="K125" s="12" t="s">
        <v>252</v>
      </c>
      <c r="L125" s="78">
        <v>65588</v>
      </c>
      <c r="M125" s="48" t="s">
        <v>65</v>
      </c>
      <c r="N125" s="13">
        <v>77</v>
      </c>
      <c r="O125" s="13">
        <v>78</v>
      </c>
      <c r="P125" s="13">
        <v>69</v>
      </c>
      <c r="Q125" s="13">
        <v>78</v>
      </c>
      <c r="R125" s="13">
        <v>72</v>
      </c>
      <c r="S125" s="13">
        <v>74</v>
      </c>
      <c r="T125" s="13">
        <f>SUM(N125:S125)</f>
        <v>448</v>
      </c>
    </row>
    <row r="126" spans="4:20" ht="12.75" outlineLevel="2">
      <c r="D126" s="47">
        <v>45</v>
      </c>
      <c r="E126" s="13">
        <v>261</v>
      </c>
      <c r="F126" s="12" t="s">
        <v>269</v>
      </c>
      <c r="G126" s="12" t="s">
        <v>136</v>
      </c>
      <c r="H126" s="35"/>
      <c r="I126" s="12" t="s">
        <v>270</v>
      </c>
      <c r="J126" s="12" t="s">
        <v>251</v>
      </c>
      <c r="K126" s="12" t="s">
        <v>252</v>
      </c>
      <c r="L126" s="78">
        <v>65806</v>
      </c>
      <c r="M126" s="48" t="s">
        <v>65</v>
      </c>
      <c r="N126" s="13">
        <v>64</v>
      </c>
      <c r="O126" s="13">
        <v>62</v>
      </c>
      <c r="P126" s="13">
        <v>65</v>
      </c>
      <c r="Q126" s="13">
        <v>74</v>
      </c>
      <c r="R126" s="13">
        <v>63</v>
      </c>
      <c r="S126" s="13">
        <v>63</v>
      </c>
      <c r="T126" s="13">
        <f>SUM(N126:S126)</f>
        <v>391</v>
      </c>
    </row>
    <row r="127" spans="4:20" ht="12.75" outlineLevel="2">
      <c r="D127" s="47">
        <v>52</v>
      </c>
      <c r="E127" s="13">
        <v>260</v>
      </c>
      <c r="F127" s="12" t="s">
        <v>308</v>
      </c>
      <c r="G127" s="12" t="s">
        <v>309</v>
      </c>
      <c r="H127" s="35"/>
      <c r="I127" s="12" t="s">
        <v>371</v>
      </c>
      <c r="J127" s="12" t="s">
        <v>372</v>
      </c>
      <c r="K127" s="12" t="s">
        <v>252</v>
      </c>
      <c r="L127" s="78">
        <v>63379</v>
      </c>
      <c r="M127" s="48" t="s">
        <v>65</v>
      </c>
      <c r="N127" s="13">
        <v>52</v>
      </c>
      <c r="O127" s="13">
        <v>44</v>
      </c>
      <c r="P127" s="13">
        <v>55</v>
      </c>
      <c r="Q127" s="13">
        <v>60</v>
      </c>
      <c r="R127" s="13">
        <v>69</v>
      </c>
      <c r="S127" s="13">
        <v>53</v>
      </c>
      <c r="T127" s="13">
        <f>SUM(N127:S127)</f>
        <v>333</v>
      </c>
    </row>
    <row r="128" spans="4:31" ht="15.75" outlineLevel="1">
      <c r="D128" s="47"/>
      <c r="H128" s="35"/>
      <c r="L128" s="78"/>
      <c r="M128" s="44" t="s">
        <v>418</v>
      </c>
      <c r="T128" s="5">
        <f>SUBTOTAL(9,T124:T127)</f>
        <v>1624</v>
      </c>
      <c r="AE128" s="85" t="s">
        <v>424</v>
      </c>
    </row>
    <row r="129" spans="1:31" s="6" customFormat="1" ht="12.75">
      <c r="A129" s="13"/>
      <c r="B129" s="13"/>
      <c r="C129" s="12"/>
      <c r="D129" s="72"/>
      <c r="E129" s="7"/>
      <c r="H129" s="73"/>
      <c r="L129" s="74"/>
      <c r="M129" s="84"/>
      <c r="N129" s="7"/>
      <c r="O129" s="7"/>
      <c r="P129" s="7"/>
      <c r="Q129" s="7"/>
      <c r="R129" s="7"/>
      <c r="S129" s="7"/>
      <c r="T129" s="7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</row>
  </sheetData>
  <printOptions gridLines="1" horizontalCentered="1" verticalCentered="1"/>
  <pageMargins left="0.14" right="0.21" top="0.25" bottom="0.26" header="0.25" footer="0.25"/>
  <pageSetup horizontalDpi="600" verticalDpi="600" orientation="landscape" scale="110" r:id="rId3"/>
  <rowBreaks count="1" manualBreakCount="1">
    <brk id="98" min="4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workbookViewId="0" topLeftCell="A1">
      <pane ySplit="3" topLeftCell="BM12" activePane="bottomLeft" state="frozen"/>
      <selection pane="topLeft" activeCell="D1" sqref="D1"/>
      <selection pane="bottomLeft" activeCell="D2" sqref="D2"/>
    </sheetView>
  </sheetViews>
  <sheetFormatPr defaultColWidth="9.140625" defaultRowHeight="12.75" outlineLevelRow="2"/>
  <cols>
    <col min="1" max="1" width="8.00390625" style="55" hidden="1" customWidth="1"/>
    <col min="2" max="2" width="5.421875" style="56" hidden="1" customWidth="1"/>
    <col min="3" max="3" width="6.421875" style="34" hidden="1" customWidth="1"/>
    <col min="4" max="4" width="8.8515625" style="57" customWidth="1"/>
    <col min="5" max="5" width="15.28125" style="54" customWidth="1"/>
    <col min="6" max="6" width="13.140625" style="58" bestFit="1" customWidth="1"/>
    <col min="7" max="7" width="8.00390625" style="19" hidden="1" customWidth="1"/>
    <col min="8" max="8" width="18.57421875" style="19" hidden="1" customWidth="1"/>
    <col min="9" max="9" width="7.8515625" style="19" hidden="1" customWidth="1"/>
    <col min="10" max="10" width="8.7109375" style="58" hidden="1" customWidth="1"/>
    <col min="11" max="11" width="2.140625" style="54" hidden="1" customWidth="1"/>
    <col min="12" max="12" width="23.421875" style="33" customWidth="1"/>
    <col min="13" max="13" width="4.57421875" style="33" customWidth="1"/>
    <col min="14" max="14" width="5.421875" style="33" customWidth="1"/>
    <col min="15" max="15" width="4.57421875" style="33" customWidth="1"/>
    <col min="16" max="16" width="5.421875" style="33" customWidth="1"/>
    <col min="17" max="17" width="4.57421875" style="33" customWidth="1"/>
    <col min="18" max="18" width="5.421875" style="33" customWidth="1"/>
    <col min="19" max="19" width="7.7109375" style="19" bestFit="1" customWidth="1"/>
    <col min="20" max="16384" width="9.140625" style="19" customWidth="1"/>
  </cols>
  <sheetData>
    <row r="1" spans="2:20" s="21" customFormat="1" ht="26.25">
      <c r="B1" s="45"/>
      <c r="D1" s="128" t="s">
        <v>468</v>
      </c>
      <c r="E1" s="128"/>
      <c r="F1" s="128"/>
      <c r="G1" s="128"/>
      <c r="H1" s="128"/>
      <c r="I1" s="128"/>
      <c r="J1" s="128"/>
      <c r="K1" s="128"/>
      <c r="L1" s="128"/>
      <c r="M1" s="129"/>
      <c r="N1" s="129"/>
      <c r="O1" s="129"/>
      <c r="P1" s="129"/>
      <c r="Q1" s="129"/>
      <c r="R1" s="129"/>
      <c r="S1" s="129"/>
      <c r="T1" s="130"/>
    </row>
    <row r="2" spans="2:37" s="26" customFormat="1" ht="15.75">
      <c r="B2" s="25"/>
      <c r="C2" s="24"/>
      <c r="D2" s="24"/>
      <c r="E2" s="22"/>
      <c r="F2" s="22"/>
      <c r="G2" s="22"/>
      <c r="H2" s="22"/>
      <c r="I2" s="22"/>
      <c r="J2" s="22"/>
      <c r="K2" s="22"/>
      <c r="L2" s="22"/>
      <c r="M2" s="41" t="s">
        <v>19</v>
      </c>
      <c r="N2" s="41"/>
      <c r="O2" s="41" t="s">
        <v>20</v>
      </c>
      <c r="P2" s="41"/>
      <c r="Q2" s="41" t="s">
        <v>21</v>
      </c>
      <c r="R2" s="41"/>
      <c r="S2" s="24"/>
      <c r="AK2" s="59"/>
    </row>
    <row r="3" spans="1:20" s="59" customFormat="1" ht="15.75">
      <c r="A3" s="59" t="s">
        <v>73</v>
      </c>
      <c r="B3" s="24" t="s">
        <v>55</v>
      </c>
      <c r="C3" s="24" t="s">
        <v>23</v>
      </c>
      <c r="D3" s="24" t="s">
        <v>22</v>
      </c>
      <c r="E3" s="23" t="s">
        <v>1</v>
      </c>
      <c r="F3" s="23" t="s">
        <v>2</v>
      </c>
      <c r="G3" s="23" t="s">
        <v>28</v>
      </c>
      <c r="H3" s="23" t="s">
        <v>25</v>
      </c>
      <c r="I3" s="23" t="s">
        <v>26</v>
      </c>
      <c r="J3" s="23" t="s">
        <v>27</v>
      </c>
      <c r="K3" s="23" t="s">
        <v>29</v>
      </c>
      <c r="L3" s="23" t="s">
        <v>3</v>
      </c>
      <c r="M3" s="24" t="s">
        <v>38</v>
      </c>
      <c r="N3" s="24" t="s">
        <v>5</v>
      </c>
      <c r="O3" s="24" t="s">
        <v>38</v>
      </c>
      <c r="P3" s="24" t="s">
        <v>5</v>
      </c>
      <c r="Q3" s="24" t="s">
        <v>38</v>
      </c>
      <c r="R3" s="24" t="s">
        <v>5</v>
      </c>
      <c r="S3" s="24" t="s">
        <v>11</v>
      </c>
      <c r="T3" s="59" t="s">
        <v>444</v>
      </c>
    </row>
    <row r="4" spans="1:20" ht="12.75">
      <c r="A4" s="49">
        <v>1</v>
      </c>
      <c r="B4" s="49" t="s">
        <v>57</v>
      </c>
      <c r="C4" s="49">
        <v>5</v>
      </c>
      <c r="D4" s="4">
        <v>210</v>
      </c>
      <c r="E4" t="s">
        <v>139</v>
      </c>
      <c r="F4" t="s">
        <v>140</v>
      </c>
      <c r="G4" s="64">
        <v>130112612</v>
      </c>
      <c r="H4" t="s">
        <v>141</v>
      </c>
      <c r="I4" t="s">
        <v>122</v>
      </c>
      <c r="J4" t="s">
        <v>123</v>
      </c>
      <c r="K4" s="65">
        <v>21412</v>
      </c>
      <c r="L4" s="53" t="s">
        <v>442</v>
      </c>
      <c r="M4" s="33">
        <v>95</v>
      </c>
      <c r="N4" s="33">
        <v>96</v>
      </c>
      <c r="O4" s="33">
        <v>93</v>
      </c>
      <c r="P4" s="33">
        <v>91</v>
      </c>
      <c r="Q4" s="33">
        <v>90</v>
      </c>
      <c r="R4" s="33">
        <v>89</v>
      </c>
      <c r="S4" s="33">
        <f aca="true" t="shared" si="0" ref="S4:S50">SUM(M4:R4)</f>
        <v>554</v>
      </c>
      <c r="T4" s="125" t="s">
        <v>38</v>
      </c>
    </row>
    <row r="5" spans="1:20" ht="12.75">
      <c r="A5" s="49">
        <v>2</v>
      </c>
      <c r="B5" s="49" t="s">
        <v>57</v>
      </c>
      <c r="C5" s="49">
        <v>5</v>
      </c>
      <c r="D5" s="4">
        <v>244</v>
      </c>
      <c r="E5" t="s">
        <v>228</v>
      </c>
      <c r="F5" t="s">
        <v>229</v>
      </c>
      <c r="G5" s="64"/>
      <c r="H5" t="s">
        <v>230</v>
      </c>
      <c r="I5" t="s">
        <v>186</v>
      </c>
      <c r="J5" t="s">
        <v>187</v>
      </c>
      <c r="K5" s="65">
        <v>10997</v>
      </c>
      <c r="L5" s="53" t="s">
        <v>52</v>
      </c>
      <c r="M5" s="33">
        <v>92</v>
      </c>
      <c r="N5" s="33">
        <v>93</v>
      </c>
      <c r="O5" s="33">
        <v>91</v>
      </c>
      <c r="P5" s="33">
        <v>94</v>
      </c>
      <c r="Q5" s="33">
        <v>88</v>
      </c>
      <c r="R5" s="33">
        <v>90</v>
      </c>
      <c r="S5" s="33">
        <f>SUM(M5:R5)</f>
        <v>548</v>
      </c>
      <c r="T5" s="125" t="s">
        <v>5</v>
      </c>
    </row>
    <row r="6" spans="1:37" ht="12.75">
      <c r="A6" s="49">
        <v>1</v>
      </c>
      <c r="B6" s="49" t="s">
        <v>56</v>
      </c>
      <c r="C6" s="49">
        <v>2</v>
      </c>
      <c r="D6" s="4">
        <v>284</v>
      </c>
      <c r="E6" t="s">
        <v>344</v>
      </c>
      <c r="F6" t="s">
        <v>345</v>
      </c>
      <c r="G6" s="64"/>
      <c r="H6" t="s">
        <v>346</v>
      </c>
      <c r="I6" t="s">
        <v>347</v>
      </c>
      <c r="J6" t="s">
        <v>119</v>
      </c>
      <c r="K6" s="65">
        <v>76092</v>
      </c>
      <c r="L6" s="53" t="s">
        <v>63</v>
      </c>
      <c r="M6" s="33">
        <v>97</v>
      </c>
      <c r="N6" s="33">
        <v>96</v>
      </c>
      <c r="O6" s="33">
        <v>94</v>
      </c>
      <c r="P6" s="33">
        <v>91</v>
      </c>
      <c r="Q6" s="33">
        <v>77</v>
      </c>
      <c r="R6" s="33">
        <v>90</v>
      </c>
      <c r="S6" s="33">
        <f t="shared" si="0"/>
        <v>545</v>
      </c>
      <c r="T6" s="125" t="s">
        <v>6</v>
      </c>
      <c r="AK6" s="53"/>
    </row>
    <row r="7" spans="1:37" ht="12.75">
      <c r="A7" s="49"/>
      <c r="B7" s="49"/>
      <c r="C7" s="49"/>
      <c r="D7" s="4"/>
      <c r="E7"/>
      <c r="F7"/>
      <c r="G7" s="64"/>
      <c r="H7"/>
      <c r="I7"/>
      <c r="J7"/>
      <c r="K7" s="65"/>
      <c r="L7" s="53"/>
      <c r="S7" s="33"/>
      <c r="T7" s="125"/>
      <c r="AK7" s="53"/>
    </row>
    <row r="8" spans="1:20" ht="12.75">
      <c r="A8" s="49">
        <v>1</v>
      </c>
      <c r="B8" s="49" t="s">
        <v>58</v>
      </c>
      <c r="C8" s="49">
        <v>2</v>
      </c>
      <c r="D8" s="4">
        <v>227</v>
      </c>
      <c r="E8" t="s">
        <v>192</v>
      </c>
      <c r="F8" t="s">
        <v>136</v>
      </c>
      <c r="G8" s="64">
        <v>130048541</v>
      </c>
      <c r="H8" t="s">
        <v>193</v>
      </c>
      <c r="I8" t="s">
        <v>194</v>
      </c>
      <c r="J8" t="s">
        <v>195</v>
      </c>
      <c r="K8" s="65">
        <v>19952</v>
      </c>
      <c r="L8" s="53" t="s">
        <v>442</v>
      </c>
      <c r="M8" s="33">
        <v>96</v>
      </c>
      <c r="N8" s="33">
        <v>91</v>
      </c>
      <c r="O8" s="33">
        <v>87</v>
      </c>
      <c r="P8" s="33">
        <v>92</v>
      </c>
      <c r="Q8" s="33">
        <v>85</v>
      </c>
      <c r="R8" s="33">
        <v>90</v>
      </c>
      <c r="S8" s="33">
        <f t="shared" si="0"/>
        <v>541</v>
      </c>
      <c r="T8" s="125"/>
    </row>
    <row r="9" spans="1:20" ht="12.75">
      <c r="A9" s="49">
        <v>2</v>
      </c>
      <c r="B9" s="49" t="s">
        <v>71</v>
      </c>
      <c r="C9" s="49">
        <v>1</v>
      </c>
      <c r="D9" s="4">
        <v>201</v>
      </c>
      <c r="E9" t="s">
        <v>87</v>
      </c>
      <c r="F9" t="s">
        <v>88</v>
      </c>
      <c r="G9" s="64">
        <v>80921570</v>
      </c>
      <c r="H9" t="s">
        <v>89</v>
      </c>
      <c r="I9" t="s">
        <v>90</v>
      </c>
      <c r="J9" t="s">
        <v>91</v>
      </c>
      <c r="K9" s="65">
        <v>43221</v>
      </c>
      <c r="L9" s="53" t="s">
        <v>406</v>
      </c>
      <c r="M9" s="33">
        <v>93</v>
      </c>
      <c r="N9" s="33">
        <v>89</v>
      </c>
      <c r="O9" s="33">
        <v>90</v>
      </c>
      <c r="P9" s="33">
        <v>92</v>
      </c>
      <c r="Q9" s="33">
        <v>88</v>
      </c>
      <c r="R9" s="33">
        <v>86</v>
      </c>
      <c r="S9" s="33">
        <f t="shared" si="0"/>
        <v>538</v>
      </c>
      <c r="T9" s="125"/>
    </row>
    <row r="10" spans="1:20" ht="12.75">
      <c r="A10" s="49">
        <v>2</v>
      </c>
      <c r="B10" s="49" t="s">
        <v>59</v>
      </c>
      <c r="C10" s="49">
        <v>2</v>
      </c>
      <c r="D10" s="4">
        <v>298</v>
      </c>
      <c r="E10" t="s">
        <v>78</v>
      </c>
      <c r="F10" t="s">
        <v>401</v>
      </c>
      <c r="G10" s="64">
        <v>41694427</v>
      </c>
      <c r="H10" t="s">
        <v>402</v>
      </c>
      <c r="I10" t="s">
        <v>403</v>
      </c>
      <c r="J10" t="s">
        <v>119</v>
      </c>
      <c r="K10" s="65">
        <v>78681</v>
      </c>
      <c r="L10" s="53" t="s">
        <v>68</v>
      </c>
      <c r="M10" s="33">
        <v>86</v>
      </c>
      <c r="N10" s="33">
        <v>95</v>
      </c>
      <c r="O10" s="33">
        <v>88</v>
      </c>
      <c r="P10" s="33">
        <v>88</v>
      </c>
      <c r="Q10" s="33">
        <v>87</v>
      </c>
      <c r="R10" s="33">
        <v>91</v>
      </c>
      <c r="S10" s="33">
        <f t="shared" si="0"/>
        <v>535</v>
      </c>
      <c r="T10" s="125"/>
    </row>
    <row r="11" spans="1:20" ht="12.75">
      <c r="A11" s="49">
        <v>2</v>
      </c>
      <c r="B11" s="49" t="s">
        <v>59</v>
      </c>
      <c r="C11" s="49">
        <v>4</v>
      </c>
      <c r="D11" s="4">
        <v>232</v>
      </c>
      <c r="E11" t="s">
        <v>237</v>
      </c>
      <c r="F11" t="s">
        <v>149</v>
      </c>
      <c r="G11" s="64">
        <v>74116850</v>
      </c>
      <c r="H11" t="s">
        <v>238</v>
      </c>
      <c r="I11" t="s">
        <v>122</v>
      </c>
      <c r="J11" t="s">
        <v>123</v>
      </c>
      <c r="K11" s="65">
        <v>21412</v>
      </c>
      <c r="L11" s="53" t="s">
        <v>442</v>
      </c>
      <c r="M11" s="33">
        <v>88</v>
      </c>
      <c r="N11" s="33">
        <v>93</v>
      </c>
      <c r="O11" s="33">
        <v>93</v>
      </c>
      <c r="P11" s="33">
        <v>92</v>
      </c>
      <c r="Q11" s="33">
        <v>92</v>
      </c>
      <c r="R11" s="33">
        <v>77</v>
      </c>
      <c r="S11" s="33">
        <f t="shared" si="0"/>
        <v>535</v>
      </c>
      <c r="T11" s="125"/>
    </row>
    <row r="12" spans="1:20" ht="12.75">
      <c r="A12" s="49">
        <v>1</v>
      </c>
      <c r="B12" s="49" t="s">
        <v>58</v>
      </c>
      <c r="C12" s="49">
        <v>1</v>
      </c>
      <c r="D12" s="4">
        <v>243</v>
      </c>
      <c r="E12" t="s">
        <v>199</v>
      </c>
      <c r="F12" t="s">
        <v>178</v>
      </c>
      <c r="G12" s="64">
        <v>134815873</v>
      </c>
      <c r="H12" t="s">
        <v>179</v>
      </c>
      <c r="I12" t="s">
        <v>180</v>
      </c>
      <c r="J12" t="s">
        <v>181</v>
      </c>
      <c r="K12" s="65">
        <v>19440</v>
      </c>
      <c r="L12" s="53" t="s">
        <v>52</v>
      </c>
      <c r="M12" s="33">
        <v>93</v>
      </c>
      <c r="N12" s="33">
        <v>93</v>
      </c>
      <c r="O12" s="33">
        <v>87</v>
      </c>
      <c r="P12" s="33">
        <v>85</v>
      </c>
      <c r="Q12" s="33">
        <v>89</v>
      </c>
      <c r="R12" s="33">
        <v>85</v>
      </c>
      <c r="S12" s="33">
        <f>SUM(M12:R12)</f>
        <v>532</v>
      </c>
      <c r="T12" s="125"/>
    </row>
    <row r="13" spans="1:19" ht="12.75">
      <c r="A13" s="49">
        <v>2</v>
      </c>
      <c r="B13" s="49" t="s">
        <v>59</v>
      </c>
      <c r="C13" s="49">
        <v>5</v>
      </c>
      <c r="D13" s="4">
        <v>285</v>
      </c>
      <c r="E13" t="s">
        <v>36</v>
      </c>
      <c r="F13" t="s">
        <v>334</v>
      </c>
      <c r="G13" s="64"/>
      <c r="H13" t="s">
        <v>335</v>
      </c>
      <c r="I13" t="s">
        <v>336</v>
      </c>
      <c r="J13" t="s">
        <v>119</v>
      </c>
      <c r="K13" s="65">
        <v>77351</v>
      </c>
      <c r="L13" s="53" t="s">
        <v>63</v>
      </c>
      <c r="M13" s="33">
        <v>90</v>
      </c>
      <c r="N13" s="33">
        <v>94</v>
      </c>
      <c r="O13" s="33">
        <v>93</v>
      </c>
      <c r="P13" s="33">
        <v>84</v>
      </c>
      <c r="Q13" s="33">
        <v>83</v>
      </c>
      <c r="R13" s="33">
        <v>87</v>
      </c>
      <c r="S13" s="33">
        <f t="shared" si="0"/>
        <v>531</v>
      </c>
    </row>
    <row r="14" spans="1:19" ht="12.75">
      <c r="A14" s="49">
        <v>1</v>
      </c>
      <c r="B14" s="49" t="s">
        <v>61</v>
      </c>
      <c r="C14" s="49">
        <v>4</v>
      </c>
      <c r="D14" s="4">
        <v>219</v>
      </c>
      <c r="E14" t="s">
        <v>168</v>
      </c>
      <c r="F14" t="s">
        <v>149</v>
      </c>
      <c r="G14" s="64"/>
      <c r="H14" t="s">
        <v>169</v>
      </c>
      <c r="I14" t="s">
        <v>173</v>
      </c>
      <c r="J14" t="s">
        <v>144</v>
      </c>
      <c r="K14" s="65">
        <v>6320</v>
      </c>
      <c r="L14" s="53" t="s">
        <v>49</v>
      </c>
      <c r="M14" s="33">
        <v>95</v>
      </c>
      <c r="N14" s="33">
        <v>93</v>
      </c>
      <c r="O14" s="33">
        <v>95</v>
      </c>
      <c r="P14" s="33">
        <v>88</v>
      </c>
      <c r="Q14" s="33">
        <v>79</v>
      </c>
      <c r="R14" s="33">
        <v>78</v>
      </c>
      <c r="S14" s="33">
        <f t="shared" si="0"/>
        <v>528</v>
      </c>
    </row>
    <row r="15" spans="1:37" ht="12.75">
      <c r="A15" s="49">
        <v>1</v>
      </c>
      <c r="B15" s="49" t="s">
        <v>56</v>
      </c>
      <c r="C15" s="49">
        <v>5</v>
      </c>
      <c r="D15" s="4">
        <v>220</v>
      </c>
      <c r="E15" t="s">
        <v>124</v>
      </c>
      <c r="F15" t="s">
        <v>125</v>
      </c>
      <c r="G15" s="64"/>
      <c r="H15" t="s">
        <v>126</v>
      </c>
      <c r="I15" t="s">
        <v>127</v>
      </c>
      <c r="J15" t="s">
        <v>128</v>
      </c>
      <c r="K15" s="65">
        <v>8330</v>
      </c>
      <c r="L15" s="53" t="s">
        <v>49</v>
      </c>
      <c r="M15" s="33">
        <v>91</v>
      </c>
      <c r="N15" s="33">
        <v>91</v>
      </c>
      <c r="O15" s="33">
        <v>88</v>
      </c>
      <c r="P15" s="33">
        <v>94</v>
      </c>
      <c r="Q15" s="33">
        <v>87</v>
      </c>
      <c r="R15" s="33">
        <v>77</v>
      </c>
      <c r="S15" s="33">
        <f t="shared" si="0"/>
        <v>528</v>
      </c>
      <c r="T15" s="33"/>
      <c r="AK15" s="53"/>
    </row>
    <row r="16" spans="1:19" ht="12.75">
      <c r="A16" s="49">
        <v>1</v>
      </c>
      <c r="B16" s="49" t="s">
        <v>72</v>
      </c>
      <c r="C16" s="49">
        <v>4</v>
      </c>
      <c r="D16" s="4">
        <v>202</v>
      </c>
      <c r="E16" t="s">
        <v>107</v>
      </c>
      <c r="F16" t="s">
        <v>108</v>
      </c>
      <c r="G16" s="64"/>
      <c r="H16" t="s">
        <v>109</v>
      </c>
      <c r="I16" t="s">
        <v>110</v>
      </c>
      <c r="J16" t="s">
        <v>111</v>
      </c>
      <c r="K16" s="65">
        <v>1801</v>
      </c>
      <c r="L16" s="53" t="s">
        <v>406</v>
      </c>
      <c r="M16" s="33">
        <v>93</v>
      </c>
      <c r="N16" s="33">
        <v>93</v>
      </c>
      <c r="O16" s="33">
        <v>86</v>
      </c>
      <c r="P16" s="33">
        <v>87</v>
      </c>
      <c r="Q16" s="33">
        <v>84</v>
      </c>
      <c r="R16" s="33">
        <v>84</v>
      </c>
      <c r="S16" s="33">
        <f t="shared" si="0"/>
        <v>527</v>
      </c>
    </row>
    <row r="17" spans="1:19" s="123" customFormat="1" ht="12.75">
      <c r="A17" s="119">
        <v>1</v>
      </c>
      <c r="B17" s="119" t="s">
        <v>60</v>
      </c>
      <c r="C17" s="119">
        <v>1</v>
      </c>
      <c r="D17" s="7">
        <v>249</v>
      </c>
      <c r="E17" s="6" t="s">
        <v>196</v>
      </c>
      <c r="F17" s="6" t="s">
        <v>197</v>
      </c>
      <c r="G17" s="73"/>
      <c r="H17" s="6" t="s">
        <v>198</v>
      </c>
      <c r="I17" s="6" t="s">
        <v>186</v>
      </c>
      <c r="J17" s="6" t="s">
        <v>187</v>
      </c>
      <c r="K17" s="74">
        <v>10997</v>
      </c>
      <c r="L17" s="70" t="s">
        <v>52</v>
      </c>
      <c r="M17" s="121">
        <v>90</v>
      </c>
      <c r="N17" s="121">
        <v>95</v>
      </c>
      <c r="O17" s="121">
        <v>79</v>
      </c>
      <c r="P17" s="121">
        <v>86</v>
      </c>
      <c r="Q17" s="121">
        <v>86</v>
      </c>
      <c r="R17" s="121">
        <v>90</v>
      </c>
      <c r="S17" s="121">
        <f t="shared" si="0"/>
        <v>526</v>
      </c>
    </row>
    <row r="18" spans="1:19" ht="12.75">
      <c r="A18" s="49">
        <v>1</v>
      </c>
      <c r="B18" s="49" t="s">
        <v>71</v>
      </c>
      <c r="C18" s="49">
        <v>5</v>
      </c>
      <c r="D18" s="4">
        <v>206</v>
      </c>
      <c r="E18" t="s">
        <v>104</v>
      </c>
      <c r="F18" t="s">
        <v>105</v>
      </c>
      <c r="G18" s="64">
        <v>134816053</v>
      </c>
      <c r="H18" t="s">
        <v>106</v>
      </c>
      <c r="I18" t="s">
        <v>90</v>
      </c>
      <c r="J18" t="s">
        <v>91</v>
      </c>
      <c r="K18" s="65">
        <v>43201</v>
      </c>
      <c r="L18" s="53" t="s">
        <v>406</v>
      </c>
      <c r="M18" s="33">
        <v>88</v>
      </c>
      <c r="N18" s="33">
        <v>91</v>
      </c>
      <c r="O18" s="33">
        <v>91</v>
      </c>
      <c r="P18" s="33">
        <v>84</v>
      </c>
      <c r="Q18" s="33">
        <v>84</v>
      </c>
      <c r="R18" s="33">
        <v>88</v>
      </c>
      <c r="S18" s="33">
        <f t="shared" si="0"/>
        <v>526</v>
      </c>
    </row>
    <row r="19" spans="1:19" ht="12.75">
      <c r="A19" s="49">
        <v>2</v>
      </c>
      <c r="B19" s="49" t="s">
        <v>72</v>
      </c>
      <c r="C19" s="49">
        <v>2</v>
      </c>
      <c r="D19" s="4">
        <v>241</v>
      </c>
      <c r="E19" t="s">
        <v>235</v>
      </c>
      <c r="F19" t="s">
        <v>234</v>
      </c>
      <c r="G19" s="64"/>
      <c r="H19" t="s">
        <v>236</v>
      </c>
      <c r="I19" t="s">
        <v>186</v>
      </c>
      <c r="J19" t="s">
        <v>187</v>
      </c>
      <c r="K19" s="65">
        <v>10997</v>
      </c>
      <c r="L19" s="53" t="s">
        <v>52</v>
      </c>
      <c r="M19" s="33">
        <v>91</v>
      </c>
      <c r="N19" s="33">
        <v>94</v>
      </c>
      <c r="O19" s="33">
        <v>88</v>
      </c>
      <c r="P19" s="33">
        <v>83</v>
      </c>
      <c r="Q19" s="33">
        <v>84</v>
      </c>
      <c r="R19" s="33">
        <v>85</v>
      </c>
      <c r="S19" s="33">
        <f>SUM(M19:R19)</f>
        <v>525</v>
      </c>
    </row>
    <row r="20" spans="1:19" s="20" customFormat="1" ht="12.75">
      <c r="A20" s="49">
        <v>1</v>
      </c>
      <c r="B20" s="49" t="s">
        <v>71</v>
      </c>
      <c r="C20" s="49">
        <v>4</v>
      </c>
      <c r="D20" s="4">
        <v>283</v>
      </c>
      <c r="E20" t="s">
        <v>355</v>
      </c>
      <c r="F20" t="s">
        <v>356</v>
      </c>
      <c r="G20" s="64"/>
      <c r="H20" t="s">
        <v>357</v>
      </c>
      <c r="I20" t="s">
        <v>327</v>
      </c>
      <c r="J20" t="s">
        <v>328</v>
      </c>
      <c r="K20" s="65">
        <v>84102</v>
      </c>
      <c r="L20" s="53" t="s">
        <v>47</v>
      </c>
      <c r="M20" s="33">
        <v>93</v>
      </c>
      <c r="N20" s="33">
        <v>92</v>
      </c>
      <c r="O20" s="33">
        <v>88</v>
      </c>
      <c r="P20" s="33">
        <v>90</v>
      </c>
      <c r="Q20" s="33">
        <v>75</v>
      </c>
      <c r="R20" s="33">
        <v>86</v>
      </c>
      <c r="S20" s="33">
        <f t="shared" si="0"/>
        <v>524</v>
      </c>
    </row>
    <row r="21" spans="1:19" ht="12.75">
      <c r="A21" s="49">
        <v>2</v>
      </c>
      <c r="B21" s="49" t="s">
        <v>71</v>
      </c>
      <c r="C21" s="49">
        <v>2</v>
      </c>
      <c r="D21" s="4">
        <v>280</v>
      </c>
      <c r="E21" t="s">
        <v>360</v>
      </c>
      <c r="F21" t="s">
        <v>31</v>
      </c>
      <c r="G21" s="64">
        <v>134226950</v>
      </c>
      <c r="H21" t="s">
        <v>361</v>
      </c>
      <c r="I21" t="s">
        <v>359</v>
      </c>
      <c r="J21" t="s">
        <v>328</v>
      </c>
      <c r="K21" s="65">
        <v>84123</v>
      </c>
      <c r="L21" s="53" t="s">
        <v>47</v>
      </c>
      <c r="M21" s="33">
        <v>91</v>
      </c>
      <c r="N21" s="33">
        <v>88</v>
      </c>
      <c r="O21" s="33">
        <v>85</v>
      </c>
      <c r="P21" s="33">
        <v>88</v>
      </c>
      <c r="Q21" s="33">
        <v>84</v>
      </c>
      <c r="R21" s="33">
        <v>87</v>
      </c>
      <c r="S21" s="33">
        <f>SUM(M21:R21)</f>
        <v>523</v>
      </c>
    </row>
    <row r="22" spans="1:19" s="20" customFormat="1" ht="12.75">
      <c r="A22" s="49">
        <v>1</v>
      </c>
      <c r="B22" s="49" t="s">
        <v>59</v>
      </c>
      <c r="C22" s="49">
        <v>5</v>
      </c>
      <c r="D22" s="4">
        <v>297</v>
      </c>
      <c r="E22" t="s">
        <v>75</v>
      </c>
      <c r="F22" t="s">
        <v>74</v>
      </c>
      <c r="G22" s="64">
        <v>39563919</v>
      </c>
      <c r="H22" t="s">
        <v>397</v>
      </c>
      <c r="I22" t="s">
        <v>398</v>
      </c>
      <c r="J22" t="s">
        <v>399</v>
      </c>
      <c r="K22" s="65">
        <v>38846</v>
      </c>
      <c r="L22" s="48" t="s">
        <v>400</v>
      </c>
      <c r="M22" s="33">
        <v>93</v>
      </c>
      <c r="N22" s="33">
        <v>91</v>
      </c>
      <c r="O22" s="33">
        <v>88</v>
      </c>
      <c r="P22" s="33">
        <v>85</v>
      </c>
      <c r="Q22" s="33">
        <v>83</v>
      </c>
      <c r="R22" s="33">
        <v>83</v>
      </c>
      <c r="S22" s="33">
        <f t="shared" si="0"/>
        <v>523</v>
      </c>
    </row>
    <row r="23" spans="1:19" s="120" customFormat="1" ht="12.75">
      <c r="A23" s="119">
        <v>2</v>
      </c>
      <c r="B23" s="119" t="s">
        <v>58</v>
      </c>
      <c r="C23" s="119">
        <v>1</v>
      </c>
      <c r="D23" s="7">
        <v>218</v>
      </c>
      <c r="E23" s="6" t="s">
        <v>145</v>
      </c>
      <c r="F23" s="6" t="s">
        <v>146</v>
      </c>
      <c r="G23" s="73"/>
      <c r="H23" s="6" t="s">
        <v>147</v>
      </c>
      <c r="I23" s="6" t="s">
        <v>173</v>
      </c>
      <c r="J23" s="6" t="s">
        <v>144</v>
      </c>
      <c r="K23" s="74">
        <v>6320</v>
      </c>
      <c r="L23" s="70" t="s">
        <v>49</v>
      </c>
      <c r="M23" s="121">
        <v>93</v>
      </c>
      <c r="N23" s="121">
        <v>90</v>
      </c>
      <c r="O23" s="121">
        <v>91</v>
      </c>
      <c r="P23" s="121">
        <v>89</v>
      </c>
      <c r="Q23" s="121">
        <v>78</v>
      </c>
      <c r="R23" s="121">
        <v>80</v>
      </c>
      <c r="S23" s="121">
        <f t="shared" si="0"/>
        <v>521</v>
      </c>
    </row>
    <row r="24" spans="1:19" s="120" customFormat="1" ht="12.75">
      <c r="A24" s="119">
        <v>1</v>
      </c>
      <c r="B24" s="119" t="s">
        <v>72</v>
      </c>
      <c r="C24" s="119">
        <v>5</v>
      </c>
      <c r="D24" s="7">
        <v>228</v>
      </c>
      <c r="E24" s="6" t="s">
        <v>165</v>
      </c>
      <c r="F24" s="6" t="s">
        <v>166</v>
      </c>
      <c r="G24" s="73"/>
      <c r="H24" s="6" t="s">
        <v>167</v>
      </c>
      <c r="I24" s="6" t="s">
        <v>158</v>
      </c>
      <c r="J24" s="6" t="s">
        <v>159</v>
      </c>
      <c r="K24" s="74" t="s">
        <v>160</v>
      </c>
      <c r="L24" s="70" t="s">
        <v>64</v>
      </c>
      <c r="M24" s="121">
        <v>94</v>
      </c>
      <c r="N24" s="121">
        <v>93</v>
      </c>
      <c r="O24" s="121">
        <v>85</v>
      </c>
      <c r="P24" s="121">
        <v>84</v>
      </c>
      <c r="Q24" s="121">
        <v>77</v>
      </c>
      <c r="R24" s="121">
        <v>87</v>
      </c>
      <c r="S24" s="121">
        <f t="shared" si="0"/>
        <v>520</v>
      </c>
    </row>
    <row r="25" spans="1:19" ht="12.75">
      <c r="A25" s="49">
        <v>1</v>
      </c>
      <c r="B25" s="49" t="s">
        <v>59</v>
      </c>
      <c r="C25" s="49">
        <v>4</v>
      </c>
      <c r="D25" s="4">
        <v>291</v>
      </c>
      <c r="E25" t="s">
        <v>365</v>
      </c>
      <c r="F25" t="s">
        <v>366</v>
      </c>
      <c r="G25" s="64"/>
      <c r="H25" t="s">
        <v>387</v>
      </c>
      <c r="I25" t="s">
        <v>388</v>
      </c>
      <c r="J25" t="s">
        <v>187</v>
      </c>
      <c r="K25" s="65">
        <v>11024</v>
      </c>
      <c r="L25" s="53" t="s">
        <v>66</v>
      </c>
      <c r="M25" s="33">
        <v>88</v>
      </c>
      <c r="N25" s="33">
        <v>91</v>
      </c>
      <c r="O25" s="33">
        <v>88</v>
      </c>
      <c r="P25" s="33">
        <v>86</v>
      </c>
      <c r="Q25" s="33">
        <v>83</v>
      </c>
      <c r="R25" s="33">
        <v>84</v>
      </c>
      <c r="S25" s="33">
        <f t="shared" si="0"/>
        <v>520</v>
      </c>
    </row>
    <row r="26" spans="1:19" ht="12.75">
      <c r="A26" s="49">
        <v>1</v>
      </c>
      <c r="B26" s="49" t="s">
        <v>60</v>
      </c>
      <c r="C26" s="49">
        <v>5</v>
      </c>
      <c r="D26" s="4">
        <v>209</v>
      </c>
      <c r="E26" t="s">
        <v>120</v>
      </c>
      <c r="F26" t="s">
        <v>103</v>
      </c>
      <c r="G26" s="64"/>
      <c r="H26" t="s">
        <v>121</v>
      </c>
      <c r="I26" t="s">
        <v>122</v>
      </c>
      <c r="J26" t="s">
        <v>123</v>
      </c>
      <c r="K26" s="65">
        <v>21412</v>
      </c>
      <c r="L26" s="53" t="s">
        <v>48</v>
      </c>
      <c r="M26" s="33">
        <v>86</v>
      </c>
      <c r="N26" s="33">
        <v>86</v>
      </c>
      <c r="O26" s="33">
        <v>90</v>
      </c>
      <c r="P26" s="33">
        <v>87</v>
      </c>
      <c r="Q26" s="33">
        <v>81</v>
      </c>
      <c r="R26" s="33">
        <v>89</v>
      </c>
      <c r="S26" s="33">
        <f>SUM(M26:R26)</f>
        <v>519</v>
      </c>
    </row>
    <row r="27" spans="1:19" s="120" customFormat="1" ht="12.75">
      <c r="A27" s="119">
        <v>1</v>
      </c>
      <c r="B27" s="119" t="s">
        <v>57</v>
      </c>
      <c r="C27" s="119">
        <v>2</v>
      </c>
      <c r="D27" s="7">
        <v>217</v>
      </c>
      <c r="E27" s="6" t="s">
        <v>142</v>
      </c>
      <c r="F27" s="6" t="s">
        <v>108</v>
      </c>
      <c r="G27" s="73">
        <v>130023942</v>
      </c>
      <c r="H27" s="6" t="s">
        <v>143</v>
      </c>
      <c r="I27" s="6" t="s">
        <v>173</v>
      </c>
      <c r="J27" s="6" t="s">
        <v>144</v>
      </c>
      <c r="K27" s="74">
        <v>6320</v>
      </c>
      <c r="L27" s="70" t="s">
        <v>49</v>
      </c>
      <c r="M27" s="121">
        <v>92</v>
      </c>
      <c r="N27" s="121">
        <v>96</v>
      </c>
      <c r="O27" s="121">
        <v>78</v>
      </c>
      <c r="P27" s="121">
        <v>87</v>
      </c>
      <c r="Q27" s="121">
        <v>78</v>
      </c>
      <c r="R27" s="121">
        <v>85</v>
      </c>
      <c r="S27" s="121">
        <f t="shared" si="0"/>
        <v>516</v>
      </c>
    </row>
    <row r="28" spans="1:19" s="120" customFormat="1" ht="12.75">
      <c r="A28" s="119">
        <v>1</v>
      </c>
      <c r="B28" s="119" t="s">
        <v>72</v>
      </c>
      <c r="C28" s="119">
        <v>1</v>
      </c>
      <c r="D28" s="7">
        <v>262</v>
      </c>
      <c r="E28" s="6" t="s">
        <v>271</v>
      </c>
      <c r="F28" s="6" t="s">
        <v>272</v>
      </c>
      <c r="G28" s="73"/>
      <c r="H28" s="6" t="s">
        <v>273</v>
      </c>
      <c r="I28" s="6" t="s">
        <v>251</v>
      </c>
      <c r="J28" s="6" t="s">
        <v>252</v>
      </c>
      <c r="K28" s="74">
        <v>65801</v>
      </c>
      <c r="L28" s="70" t="s">
        <v>65</v>
      </c>
      <c r="M28" s="121">
        <v>82</v>
      </c>
      <c r="N28" s="121">
        <v>87</v>
      </c>
      <c r="O28" s="121">
        <v>87</v>
      </c>
      <c r="P28" s="121">
        <v>91</v>
      </c>
      <c r="Q28" s="121">
        <v>85</v>
      </c>
      <c r="R28" s="121">
        <v>84</v>
      </c>
      <c r="S28" s="121">
        <f t="shared" si="0"/>
        <v>516</v>
      </c>
    </row>
    <row r="29" spans="1:19" s="120" customFormat="1" ht="12.75">
      <c r="A29" s="119">
        <v>2</v>
      </c>
      <c r="B29" s="119" t="s">
        <v>56</v>
      </c>
      <c r="C29" s="119">
        <v>4</v>
      </c>
      <c r="D29" s="7">
        <v>230</v>
      </c>
      <c r="E29" s="6" t="s">
        <v>161</v>
      </c>
      <c r="F29" s="6" t="s">
        <v>162</v>
      </c>
      <c r="G29" s="73"/>
      <c r="H29" s="6" t="s">
        <v>163</v>
      </c>
      <c r="I29" s="6" t="s">
        <v>158</v>
      </c>
      <c r="J29" s="6" t="s">
        <v>159</v>
      </c>
      <c r="K29" s="74" t="s">
        <v>160</v>
      </c>
      <c r="L29" s="70" t="s">
        <v>64</v>
      </c>
      <c r="M29" s="121">
        <v>90</v>
      </c>
      <c r="N29" s="121">
        <v>95</v>
      </c>
      <c r="O29" s="121">
        <v>85</v>
      </c>
      <c r="P29" s="121">
        <v>83</v>
      </c>
      <c r="Q29" s="121">
        <v>82</v>
      </c>
      <c r="R29" s="121">
        <v>81</v>
      </c>
      <c r="S29" s="121">
        <f t="shared" si="0"/>
        <v>516</v>
      </c>
    </row>
    <row r="30" spans="1:19" ht="12.75">
      <c r="A30" s="49">
        <v>1</v>
      </c>
      <c r="B30" s="49" t="s">
        <v>58</v>
      </c>
      <c r="C30" s="49">
        <v>5</v>
      </c>
      <c r="D30" s="4">
        <v>264</v>
      </c>
      <c r="E30" t="s">
        <v>265</v>
      </c>
      <c r="F30" t="s">
        <v>266</v>
      </c>
      <c r="G30" s="64">
        <v>77446870</v>
      </c>
      <c r="H30" t="s">
        <v>267</v>
      </c>
      <c r="I30" t="s">
        <v>268</v>
      </c>
      <c r="J30" t="s">
        <v>252</v>
      </c>
      <c r="K30" s="65">
        <v>65588</v>
      </c>
      <c r="L30" s="53" t="s">
        <v>65</v>
      </c>
      <c r="M30" s="33">
        <v>91</v>
      </c>
      <c r="N30" s="33">
        <v>83</v>
      </c>
      <c r="O30" s="33">
        <v>86</v>
      </c>
      <c r="P30" s="33">
        <v>94</v>
      </c>
      <c r="Q30" s="33">
        <v>81</v>
      </c>
      <c r="R30" s="33">
        <v>81</v>
      </c>
      <c r="S30" s="33">
        <f t="shared" si="0"/>
        <v>516</v>
      </c>
    </row>
    <row r="31" spans="1:19" ht="12.75">
      <c r="A31" s="49">
        <v>1</v>
      </c>
      <c r="B31" s="49" t="s">
        <v>71</v>
      </c>
      <c r="C31" s="49">
        <v>2</v>
      </c>
      <c r="D31" s="4">
        <v>268</v>
      </c>
      <c r="E31" t="s">
        <v>281</v>
      </c>
      <c r="F31" t="s">
        <v>282</v>
      </c>
      <c r="G31" s="64">
        <v>138451986</v>
      </c>
      <c r="H31" t="s">
        <v>283</v>
      </c>
      <c r="I31" t="s">
        <v>284</v>
      </c>
      <c r="J31" t="s">
        <v>280</v>
      </c>
      <c r="K31" s="65">
        <v>29445</v>
      </c>
      <c r="L31" s="53" t="s">
        <v>62</v>
      </c>
      <c r="M31" s="33">
        <v>90</v>
      </c>
      <c r="N31" s="33">
        <v>88</v>
      </c>
      <c r="O31" s="33">
        <v>84</v>
      </c>
      <c r="P31" s="33">
        <v>88</v>
      </c>
      <c r="Q31" s="33">
        <v>84</v>
      </c>
      <c r="R31" s="33">
        <v>81</v>
      </c>
      <c r="S31" s="33">
        <f t="shared" si="0"/>
        <v>515</v>
      </c>
    </row>
    <row r="32" spans="1:19" s="20" customFormat="1" ht="12.75">
      <c r="A32" s="49">
        <v>2</v>
      </c>
      <c r="B32" s="49" t="s">
        <v>58</v>
      </c>
      <c r="C32" s="49">
        <v>5</v>
      </c>
      <c r="D32" s="4">
        <v>204</v>
      </c>
      <c r="E32" t="s">
        <v>112</v>
      </c>
      <c r="F32" t="s">
        <v>113</v>
      </c>
      <c r="G32" s="64">
        <v>134816065</v>
      </c>
      <c r="H32" t="s">
        <v>114</v>
      </c>
      <c r="I32" t="s">
        <v>90</v>
      </c>
      <c r="J32" t="s">
        <v>91</v>
      </c>
      <c r="K32" s="65">
        <v>43201</v>
      </c>
      <c r="L32" s="53" t="s">
        <v>406</v>
      </c>
      <c r="M32" s="33">
        <v>88</v>
      </c>
      <c r="N32" s="33">
        <v>91</v>
      </c>
      <c r="O32" s="33">
        <v>86</v>
      </c>
      <c r="P32" s="33">
        <v>91</v>
      </c>
      <c r="Q32" s="33">
        <v>82</v>
      </c>
      <c r="R32" s="33">
        <v>77</v>
      </c>
      <c r="S32" s="33">
        <f t="shared" si="0"/>
        <v>515</v>
      </c>
    </row>
    <row r="33" spans="1:19" ht="12.75">
      <c r="A33" s="49">
        <v>2</v>
      </c>
      <c r="B33" s="49" t="s">
        <v>61</v>
      </c>
      <c r="C33" s="49">
        <v>4</v>
      </c>
      <c r="D33" s="4">
        <v>211</v>
      </c>
      <c r="E33" t="s">
        <v>132</v>
      </c>
      <c r="F33" t="s">
        <v>133</v>
      </c>
      <c r="G33" s="64"/>
      <c r="H33" t="s">
        <v>134</v>
      </c>
      <c r="I33" t="s">
        <v>122</v>
      </c>
      <c r="J33" t="s">
        <v>123</v>
      </c>
      <c r="K33" s="65">
        <v>21412</v>
      </c>
      <c r="L33" s="53" t="s">
        <v>48</v>
      </c>
      <c r="M33" s="33">
        <v>92</v>
      </c>
      <c r="N33" s="33">
        <v>85</v>
      </c>
      <c r="O33" s="33">
        <v>80</v>
      </c>
      <c r="P33" s="33">
        <v>83</v>
      </c>
      <c r="Q33" s="33">
        <v>87</v>
      </c>
      <c r="R33" s="33">
        <v>86</v>
      </c>
      <c r="S33" s="33">
        <f t="shared" si="0"/>
        <v>513</v>
      </c>
    </row>
    <row r="34" spans="1:19" ht="12.75">
      <c r="A34" s="49">
        <v>1</v>
      </c>
      <c r="B34" s="49" t="s">
        <v>59</v>
      </c>
      <c r="C34" s="49">
        <v>2</v>
      </c>
      <c r="D34" s="4">
        <v>208</v>
      </c>
      <c r="E34" t="s">
        <v>92</v>
      </c>
      <c r="F34" t="s">
        <v>93</v>
      </c>
      <c r="G34" s="64"/>
      <c r="H34" t="s">
        <v>94</v>
      </c>
      <c r="I34" t="s">
        <v>95</v>
      </c>
      <c r="J34" t="s">
        <v>91</v>
      </c>
      <c r="K34" s="65">
        <v>44321</v>
      </c>
      <c r="L34" s="53" t="s">
        <v>51</v>
      </c>
      <c r="M34" s="33">
        <v>89</v>
      </c>
      <c r="N34" s="33">
        <v>93</v>
      </c>
      <c r="O34" s="33">
        <v>82</v>
      </c>
      <c r="P34" s="33">
        <v>82</v>
      </c>
      <c r="Q34" s="33">
        <v>89</v>
      </c>
      <c r="R34" s="33">
        <v>78</v>
      </c>
      <c r="S34" s="33">
        <f t="shared" si="0"/>
        <v>513</v>
      </c>
    </row>
    <row r="35" spans="1:19" s="120" customFormat="1" ht="12.75">
      <c r="A35" s="119">
        <v>1</v>
      </c>
      <c r="B35" s="119" t="s">
        <v>61</v>
      </c>
      <c r="C35" s="119">
        <v>1</v>
      </c>
      <c r="D35" s="7">
        <v>270</v>
      </c>
      <c r="E35" s="6" t="s">
        <v>362</v>
      </c>
      <c r="F35" s="6" t="s">
        <v>31</v>
      </c>
      <c r="G35" s="71"/>
      <c r="H35" s="71"/>
      <c r="I35" s="71"/>
      <c r="J35" s="71"/>
      <c r="K35" s="71"/>
      <c r="L35" s="70" t="s">
        <v>62</v>
      </c>
      <c r="M35" s="121">
        <v>95</v>
      </c>
      <c r="N35" s="121">
        <v>84</v>
      </c>
      <c r="O35" s="121">
        <v>77</v>
      </c>
      <c r="P35" s="121">
        <v>90</v>
      </c>
      <c r="Q35" s="121">
        <v>77</v>
      </c>
      <c r="R35" s="121">
        <v>86</v>
      </c>
      <c r="S35" s="121">
        <f t="shared" si="0"/>
        <v>509</v>
      </c>
    </row>
    <row r="36" spans="1:19" ht="12.75">
      <c r="A36" s="49">
        <v>2</v>
      </c>
      <c r="B36" s="49" t="s">
        <v>71</v>
      </c>
      <c r="C36" s="49">
        <v>4</v>
      </c>
      <c r="D36" s="4">
        <v>214</v>
      </c>
      <c r="E36" t="s">
        <v>177</v>
      </c>
      <c r="F36" t="s">
        <v>178</v>
      </c>
      <c r="G36" s="64">
        <v>134815873</v>
      </c>
      <c r="H36" t="s">
        <v>179</v>
      </c>
      <c r="I36" t="s">
        <v>180</v>
      </c>
      <c r="J36" t="s">
        <v>181</v>
      </c>
      <c r="K36" s="65">
        <v>19440</v>
      </c>
      <c r="L36" s="53" t="s">
        <v>48</v>
      </c>
      <c r="M36" s="33">
        <v>85</v>
      </c>
      <c r="N36" s="33">
        <v>90</v>
      </c>
      <c r="O36" s="33">
        <v>75</v>
      </c>
      <c r="P36" s="33">
        <v>91</v>
      </c>
      <c r="Q36" s="33">
        <v>77</v>
      </c>
      <c r="R36" s="33">
        <v>86</v>
      </c>
      <c r="S36" s="33">
        <f t="shared" si="0"/>
        <v>504</v>
      </c>
    </row>
    <row r="37" spans="1:37" s="123" customFormat="1" ht="12.75">
      <c r="A37" s="119">
        <v>1</v>
      </c>
      <c r="B37" s="119" t="s">
        <v>56</v>
      </c>
      <c r="C37" s="119">
        <v>4</v>
      </c>
      <c r="D37" s="7">
        <v>256</v>
      </c>
      <c r="E37" s="6" t="s">
        <v>261</v>
      </c>
      <c r="F37" s="6" t="s">
        <v>262</v>
      </c>
      <c r="G37" s="73"/>
      <c r="H37" s="6" t="s">
        <v>263</v>
      </c>
      <c r="I37" s="6" t="s">
        <v>264</v>
      </c>
      <c r="J37" s="6" t="s">
        <v>111</v>
      </c>
      <c r="K37" s="74">
        <v>2139</v>
      </c>
      <c r="L37" s="70" t="s">
        <v>50</v>
      </c>
      <c r="M37" s="121">
        <v>89</v>
      </c>
      <c r="N37" s="121">
        <v>93</v>
      </c>
      <c r="O37" s="121">
        <v>78</v>
      </c>
      <c r="P37" s="121">
        <v>87</v>
      </c>
      <c r="Q37" s="121">
        <v>76</v>
      </c>
      <c r="R37" s="121">
        <v>81</v>
      </c>
      <c r="S37" s="121">
        <f t="shared" si="0"/>
        <v>504</v>
      </c>
      <c r="T37" s="118"/>
      <c r="AK37" s="124"/>
    </row>
    <row r="38" spans="1:19" ht="12.75">
      <c r="A38" s="49">
        <v>2</v>
      </c>
      <c r="B38" s="49" t="s">
        <v>60</v>
      </c>
      <c r="C38" s="49">
        <v>5</v>
      </c>
      <c r="D38" s="4">
        <v>286</v>
      </c>
      <c r="E38" t="s">
        <v>274</v>
      </c>
      <c r="F38" t="s">
        <v>331</v>
      </c>
      <c r="G38" s="64"/>
      <c r="H38" t="s">
        <v>332</v>
      </c>
      <c r="I38" t="s">
        <v>333</v>
      </c>
      <c r="J38" t="s">
        <v>119</v>
      </c>
      <c r="K38" s="65">
        <v>77844</v>
      </c>
      <c r="L38" s="53" t="s">
        <v>63</v>
      </c>
      <c r="M38" s="33">
        <v>83</v>
      </c>
      <c r="N38" s="33">
        <v>88</v>
      </c>
      <c r="O38" s="33">
        <v>88</v>
      </c>
      <c r="P38" s="33">
        <v>88</v>
      </c>
      <c r="Q38" s="33">
        <v>79</v>
      </c>
      <c r="R38" s="33">
        <v>78</v>
      </c>
      <c r="S38" s="33">
        <f t="shared" si="0"/>
        <v>504</v>
      </c>
    </row>
    <row r="39" spans="1:19" ht="12.75">
      <c r="A39" s="49">
        <v>1</v>
      </c>
      <c r="B39" s="49" t="s">
        <v>60</v>
      </c>
      <c r="C39" s="49">
        <v>4</v>
      </c>
      <c r="D39" s="4">
        <v>292</v>
      </c>
      <c r="E39" t="s">
        <v>376</v>
      </c>
      <c r="F39" t="s">
        <v>377</v>
      </c>
      <c r="G39" s="32"/>
      <c r="H39" s="32"/>
      <c r="I39" s="32"/>
      <c r="J39" s="32"/>
      <c r="K39" s="32"/>
      <c r="L39" s="53" t="s">
        <v>66</v>
      </c>
      <c r="M39" s="33">
        <v>86</v>
      </c>
      <c r="N39" s="33">
        <v>88</v>
      </c>
      <c r="O39" s="33">
        <v>85</v>
      </c>
      <c r="P39" s="33">
        <v>76</v>
      </c>
      <c r="Q39" s="33">
        <v>83</v>
      </c>
      <c r="R39" s="33">
        <v>83</v>
      </c>
      <c r="S39" s="33">
        <f t="shared" si="0"/>
        <v>501</v>
      </c>
    </row>
    <row r="40" spans="1:19" s="120" customFormat="1" ht="12.75">
      <c r="A40" s="119">
        <v>1</v>
      </c>
      <c r="B40" s="119" t="s">
        <v>57</v>
      </c>
      <c r="C40" s="119">
        <v>4</v>
      </c>
      <c r="D40" s="7">
        <v>231</v>
      </c>
      <c r="E40" s="6" t="s">
        <v>375</v>
      </c>
      <c r="F40" s="6" t="s">
        <v>297</v>
      </c>
      <c r="G40" s="73"/>
      <c r="H40" s="6" t="s">
        <v>164</v>
      </c>
      <c r="I40" s="6" t="s">
        <v>158</v>
      </c>
      <c r="J40" s="6" t="s">
        <v>159</v>
      </c>
      <c r="K40" s="74" t="s">
        <v>160</v>
      </c>
      <c r="L40" s="70" t="s">
        <v>64</v>
      </c>
      <c r="M40" s="121">
        <v>88</v>
      </c>
      <c r="N40" s="121">
        <v>86</v>
      </c>
      <c r="O40" s="121">
        <v>82</v>
      </c>
      <c r="P40" s="121">
        <v>87</v>
      </c>
      <c r="Q40" s="121">
        <v>79</v>
      </c>
      <c r="R40" s="121">
        <v>79</v>
      </c>
      <c r="S40" s="121">
        <f>SUM(M40:R40)</f>
        <v>501</v>
      </c>
    </row>
    <row r="41" spans="1:19" s="120" customFormat="1" ht="12.75">
      <c r="A41" s="119">
        <v>2</v>
      </c>
      <c r="B41" s="119" t="s">
        <v>59</v>
      </c>
      <c r="C41" s="119">
        <v>1</v>
      </c>
      <c r="D41" s="7">
        <v>251</v>
      </c>
      <c r="E41" s="6" t="s">
        <v>256</v>
      </c>
      <c r="F41" s="6" t="s">
        <v>257</v>
      </c>
      <c r="G41" s="73">
        <v>77161521</v>
      </c>
      <c r="H41" s="6" t="s">
        <v>258</v>
      </c>
      <c r="I41" s="6" t="s">
        <v>259</v>
      </c>
      <c r="J41" s="6" t="s">
        <v>260</v>
      </c>
      <c r="K41" s="74">
        <v>32578</v>
      </c>
      <c r="L41" s="70" t="s">
        <v>50</v>
      </c>
      <c r="M41" s="121">
        <v>78</v>
      </c>
      <c r="N41" s="121">
        <v>91</v>
      </c>
      <c r="O41" s="121">
        <v>81</v>
      </c>
      <c r="P41" s="121">
        <v>89</v>
      </c>
      <c r="Q41" s="121">
        <v>84</v>
      </c>
      <c r="R41" s="121">
        <v>78</v>
      </c>
      <c r="S41" s="121">
        <f>SUM(M41:R41)</f>
        <v>501</v>
      </c>
    </row>
    <row r="42" spans="1:19" ht="12.75">
      <c r="A42" s="49">
        <v>1</v>
      </c>
      <c r="B42" s="49" t="s">
        <v>59</v>
      </c>
      <c r="C42" s="49">
        <v>1</v>
      </c>
      <c r="D42" s="4">
        <v>233</v>
      </c>
      <c r="E42" t="s">
        <v>404</v>
      </c>
      <c r="F42" t="s">
        <v>274</v>
      </c>
      <c r="G42" s="64">
        <v>27883471</v>
      </c>
      <c r="H42" t="s">
        <v>275</v>
      </c>
      <c r="I42" t="s">
        <v>122</v>
      </c>
      <c r="J42" t="s">
        <v>123</v>
      </c>
      <c r="K42" s="65">
        <v>21412</v>
      </c>
      <c r="L42" s="53" t="s">
        <v>442</v>
      </c>
      <c r="M42" s="33">
        <v>90</v>
      </c>
      <c r="N42" s="33">
        <v>92</v>
      </c>
      <c r="O42" s="33">
        <v>80</v>
      </c>
      <c r="P42" s="33">
        <v>89</v>
      </c>
      <c r="Q42" s="33">
        <v>76</v>
      </c>
      <c r="R42" s="33">
        <v>74</v>
      </c>
      <c r="S42" s="33">
        <f t="shared" si="0"/>
        <v>501</v>
      </c>
    </row>
    <row r="43" spans="1:19" s="70" customFormat="1" ht="12.75">
      <c r="A43" s="119">
        <v>1</v>
      </c>
      <c r="B43" s="119" t="s">
        <v>56</v>
      </c>
      <c r="C43" s="119">
        <v>1</v>
      </c>
      <c r="D43" s="7">
        <v>267</v>
      </c>
      <c r="E43" s="6" t="s">
        <v>289</v>
      </c>
      <c r="F43" s="6" t="s">
        <v>290</v>
      </c>
      <c r="G43" s="73">
        <v>138451950</v>
      </c>
      <c r="H43" s="6" t="s">
        <v>291</v>
      </c>
      <c r="I43" s="6" t="s">
        <v>292</v>
      </c>
      <c r="J43" s="6" t="s">
        <v>280</v>
      </c>
      <c r="K43" s="74">
        <v>29409</v>
      </c>
      <c r="L43" s="70" t="s">
        <v>62</v>
      </c>
      <c r="M43" s="121">
        <v>83</v>
      </c>
      <c r="N43" s="121">
        <v>86</v>
      </c>
      <c r="O43" s="121">
        <v>85</v>
      </c>
      <c r="P43" s="121">
        <v>86</v>
      </c>
      <c r="Q43" s="121">
        <v>81</v>
      </c>
      <c r="R43" s="121">
        <v>78</v>
      </c>
      <c r="S43" s="121">
        <f aca="true" t="shared" si="1" ref="S43:S49">SUM(M43:R43)</f>
        <v>499</v>
      </c>
    </row>
    <row r="44" spans="1:19" s="120" customFormat="1" ht="12.75">
      <c r="A44" s="119">
        <v>2</v>
      </c>
      <c r="B44" s="119" t="s">
        <v>61</v>
      </c>
      <c r="C44" s="119">
        <v>5</v>
      </c>
      <c r="D44" s="7">
        <v>260</v>
      </c>
      <c r="E44" s="6" t="s">
        <v>308</v>
      </c>
      <c r="F44" s="6" t="s">
        <v>309</v>
      </c>
      <c r="G44" s="73"/>
      <c r="H44" s="6" t="s">
        <v>371</v>
      </c>
      <c r="I44" s="6" t="s">
        <v>372</v>
      </c>
      <c r="J44" s="6" t="s">
        <v>252</v>
      </c>
      <c r="K44" s="74">
        <v>63379</v>
      </c>
      <c r="L44" s="70" t="s">
        <v>65</v>
      </c>
      <c r="M44" s="121">
        <v>85</v>
      </c>
      <c r="N44" s="121">
        <v>89</v>
      </c>
      <c r="O44" s="121">
        <v>84</v>
      </c>
      <c r="P44" s="121">
        <v>84</v>
      </c>
      <c r="Q44" s="121">
        <v>78</v>
      </c>
      <c r="R44" s="121">
        <v>77</v>
      </c>
      <c r="S44" s="121">
        <f t="shared" si="1"/>
        <v>497</v>
      </c>
    </row>
    <row r="45" spans="1:19" ht="12.75">
      <c r="A45" s="49">
        <v>2</v>
      </c>
      <c r="B45" s="49" t="s">
        <v>61</v>
      </c>
      <c r="C45" s="49">
        <v>2</v>
      </c>
      <c r="D45" s="4">
        <v>271</v>
      </c>
      <c r="E45" t="s">
        <v>37</v>
      </c>
      <c r="F45" t="s">
        <v>323</v>
      </c>
      <c r="G45" s="64" t="s">
        <v>312</v>
      </c>
      <c r="H45" t="s">
        <v>324</v>
      </c>
      <c r="I45" t="s">
        <v>325</v>
      </c>
      <c r="J45" t="s">
        <v>91</v>
      </c>
      <c r="K45" s="65">
        <v>44136</v>
      </c>
      <c r="L45" s="53" t="s">
        <v>70</v>
      </c>
      <c r="M45" s="33">
        <v>90</v>
      </c>
      <c r="N45" s="33">
        <v>87</v>
      </c>
      <c r="O45" s="33">
        <v>80</v>
      </c>
      <c r="P45" s="33">
        <v>79</v>
      </c>
      <c r="Q45" s="33">
        <v>80</v>
      </c>
      <c r="R45" s="33">
        <v>80</v>
      </c>
      <c r="S45" s="33">
        <f t="shared" si="1"/>
        <v>496</v>
      </c>
    </row>
    <row r="46" spans="1:19" s="120" customFormat="1" ht="12.75">
      <c r="A46" s="119">
        <v>1</v>
      </c>
      <c r="B46" s="119" t="s">
        <v>71</v>
      </c>
      <c r="C46" s="119">
        <v>1</v>
      </c>
      <c r="D46" s="7">
        <v>250</v>
      </c>
      <c r="E46" s="6" t="s">
        <v>202</v>
      </c>
      <c r="F46" s="6" t="s">
        <v>31</v>
      </c>
      <c r="G46" s="73">
        <v>134734502</v>
      </c>
      <c r="H46" s="6" t="s">
        <v>203</v>
      </c>
      <c r="I46" s="6" t="s">
        <v>204</v>
      </c>
      <c r="J46" s="6" t="s">
        <v>205</v>
      </c>
      <c r="K46" s="74">
        <v>921130</v>
      </c>
      <c r="L46" s="70" t="s">
        <v>50</v>
      </c>
      <c r="M46" s="121">
        <v>91</v>
      </c>
      <c r="N46" s="121">
        <v>89</v>
      </c>
      <c r="O46" s="121">
        <v>74</v>
      </c>
      <c r="P46" s="121">
        <v>84</v>
      </c>
      <c r="Q46" s="121">
        <v>81</v>
      </c>
      <c r="R46" s="121">
        <v>76</v>
      </c>
      <c r="S46" s="121">
        <f t="shared" si="1"/>
        <v>495</v>
      </c>
    </row>
    <row r="47" spans="1:19" s="120" customFormat="1" ht="12.75">
      <c r="A47" s="119">
        <v>2</v>
      </c>
      <c r="B47" s="119" t="s">
        <v>71</v>
      </c>
      <c r="C47" s="119">
        <v>5</v>
      </c>
      <c r="D47" s="7">
        <v>269</v>
      </c>
      <c r="E47" s="6" t="s">
        <v>293</v>
      </c>
      <c r="F47" s="6" t="s">
        <v>294</v>
      </c>
      <c r="G47" s="73">
        <v>130111774</v>
      </c>
      <c r="H47" s="6" t="s">
        <v>295</v>
      </c>
      <c r="I47" s="6" t="s">
        <v>292</v>
      </c>
      <c r="J47" s="6" t="s">
        <v>280</v>
      </c>
      <c r="K47" s="74">
        <v>29412</v>
      </c>
      <c r="L47" s="70" t="s">
        <v>62</v>
      </c>
      <c r="M47" s="121">
        <v>86</v>
      </c>
      <c r="N47" s="121">
        <v>80</v>
      </c>
      <c r="O47" s="121">
        <v>77</v>
      </c>
      <c r="P47" s="121">
        <v>86</v>
      </c>
      <c r="Q47" s="121">
        <v>77</v>
      </c>
      <c r="R47" s="121">
        <v>85</v>
      </c>
      <c r="S47" s="121">
        <f t="shared" si="1"/>
        <v>491</v>
      </c>
    </row>
    <row r="48" spans="1:19" s="120" customFormat="1" ht="12.75">
      <c r="A48" s="119">
        <v>1</v>
      </c>
      <c r="B48" s="119" t="s">
        <v>57</v>
      </c>
      <c r="C48" s="119">
        <v>1</v>
      </c>
      <c r="D48" s="7">
        <v>289</v>
      </c>
      <c r="E48" s="6" t="s">
        <v>174</v>
      </c>
      <c r="F48" s="6" t="s">
        <v>103</v>
      </c>
      <c r="G48" s="73"/>
      <c r="H48" s="6" t="s">
        <v>337</v>
      </c>
      <c r="I48" s="6" t="s">
        <v>338</v>
      </c>
      <c r="J48" s="6" t="s">
        <v>119</v>
      </c>
      <c r="K48" s="74">
        <v>75075</v>
      </c>
      <c r="L48" s="70" t="s">
        <v>63</v>
      </c>
      <c r="M48" s="121">
        <v>84</v>
      </c>
      <c r="N48" s="121">
        <v>93</v>
      </c>
      <c r="O48" s="121">
        <v>77</v>
      </c>
      <c r="P48" s="121">
        <v>79</v>
      </c>
      <c r="Q48" s="121">
        <v>76</v>
      </c>
      <c r="R48" s="121">
        <v>81</v>
      </c>
      <c r="S48" s="121">
        <f t="shared" si="1"/>
        <v>490</v>
      </c>
    </row>
    <row r="49" spans="1:19" s="120" customFormat="1" ht="12.75">
      <c r="A49" s="119">
        <v>2</v>
      </c>
      <c r="B49" s="119" t="s">
        <v>72</v>
      </c>
      <c r="C49" s="119">
        <v>4</v>
      </c>
      <c r="D49" s="7">
        <v>294</v>
      </c>
      <c r="E49" s="6" t="s">
        <v>381</v>
      </c>
      <c r="F49" s="6" t="s">
        <v>382</v>
      </c>
      <c r="G49" s="71"/>
      <c r="H49" s="71"/>
      <c r="I49" s="71"/>
      <c r="J49" s="71"/>
      <c r="K49" s="122"/>
      <c r="L49" s="70" t="s">
        <v>66</v>
      </c>
      <c r="M49" s="121">
        <v>78</v>
      </c>
      <c r="N49" s="121">
        <v>86</v>
      </c>
      <c r="O49" s="121">
        <v>86</v>
      </c>
      <c r="P49" s="121">
        <v>81</v>
      </c>
      <c r="Q49" s="121">
        <v>82</v>
      </c>
      <c r="R49" s="121">
        <v>70</v>
      </c>
      <c r="S49" s="118">
        <f t="shared" si="1"/>
        <v>483</v>
      </c>
    </row>
    <row r="50" spans="1:19" ht="12.75">
      <c r="A50" s="49">
        <v>2</v>
      </c>
      <c r="B50" s="49" t="s">
        <v>56</v>
      </c>
      <c r="C50" s="49">
        <v>2</v>
      </c>
      <c r="D50" s="4">
        <v>215</v>
      </c>
      <c r="E50" t="s">
        <v>115</v>
      </c>
      <c r="F50" t="s">
        <v>116</v>
      </c>
      <c r="G50" s="64"/>
      <c r="H50" t="s">
        <v>117</v>
      </c>
      <c r="I50" t="s">
        <v>118</v>
      </c>
      <c r="J50" t="s">
        <v>119</v>
      </c>
      <c r="K50" s="65">
        <v>78666</v>
      </c>
      <c r="L50" s="53" t="s">
        <v>48</v>
      </c>
      <c r="M50" s="33">
        <v>88</v>
      </c>
      <c r="N50" s="33">
        <v>87</v>
      </c>
      <c r="O50" s="33">
        <v>78</v>
      </c>
      <c r="P50" s="33">
        <v>84</v>
      </c>
      <c r="Q50" s="33">
        <v>63</v>
      </c>
      <c r="R50" s="33">
        <v>81</v>
      </c>
      <c r="S50" s="33">
        <f t="shared" si="0"/>
        <v>481</v>
      </c>
    </row>
    <row r="51" spans="1:19" s="120" customFormat="1" ht="12.75">
      <c r="A51" s="119">
        <v>2</v>
      </c>
      <c r="B51" s="119" t="s">
        <v>56</v>
      </c>
      <c r="C51" s="119">
        <v>5</v>
      </c>
      <c r="D51" s="7">
        <v>279</v>
      </c>
      <c r="E51" s="6" t="s">
        <v>182</v>
      </c>
      <c r="F51" s="6" t="s">
        <v>373</v>
      </c>
      <c r="G51" s="73">
        <v>133522829</v>
      </c>
      <c r="H51" s="6" t="s">
        <v>329</v>
      </c>
      <c r="I51" s="6" t="s">
        <v>330</v>
      </c>
      <c r="J51" s="6" t="s">
        <v>328</v>
      </c>
      <c r="K51" s="74">
        <v>84124</v>
      </c>
      <c r="L51" s="70" t="s">
        <v>47</v>
      </c>
      <c r="M51" s="121">
        <v>92</v>
      </c>
      <c r="N51" s="121">
        <v>80</v>
      </c>
      <c r="O51" s="121">
        <v>69</v>
      </c>
      <c r="P51" s="121">
        <v>66</v>
      </c>
      <c r="Q51" s="121">
        <v>82</v>
      </c>
      <c r="R51" s="121">
        <v>87</v>
      </c>
      <c r="S51" s="121">
        <f aca="true" t="shared" si="2" ref="S51:S56">SUM(M51:R51)</f>
        <v>476</v>
      </c>
    </row>
    <row r="52" spans="1:19" s="120" customFormat="1" ht="12.75">
      <c r="A52" s="119">
        <v>2</v>
      </c>
      <c r="B52" s="119" t="s">
        <v>60</v>
      </c>
      <c r="C52" s="119">
        <v>4</v>
      </c>
      <c r="D52" s="7">
        <v>281</v>
      </c>
      <c r="E52" s="6" t="s">
        <v>351</v>
      </c>
      <c r="F52" s="6" t="s">
        <v>352</v>
      </c>
      <c r="G52" s="73">
        <v>138211103</v>
      </c>
      <c r="H52" s="6" t="s">
        <v>353</v>
      </c>
      <c r="I52" s="6" t="s">
        <v>354</v>
      </c>
      <c r="J52" s="6" t="s">
        <v>328</v>
      </c>
      <c r="K52" s="74">
        <v>84047</v>
      </c>
      <c r="L52" s="70" t="s">
        <v>47</v>
      </c>
      <c r="M52" s="121">
        <v>80</v>
      </c>
      <c r="N52" s="121">
        <v>88</v>
      </c>
      <c r="O52" s="121">
        <v>83</v>
      </c>
      <c r="P52" s="121">
        <v>77</v>
      </c>
      <c r="Q52" s="121">
        <v>72</v>
      </c>
      <c r="R52" s="121">
        <v>72</v>
      </c>
      <c r="S52" s="121">
        <f t="shared" si="2"/>
        <v>472</v>
      </c>
    </row>
    <row r="53" spans="1:19" s="120" customFormat="1" ht="12.75">
      <c r="A53" s="119">
        <v>2</v>
      </c>
      <c r="B53" s="119" t="s">
        <v>57</v>
      </c>
      <c r="C53" s="119">
        <v>2</v>
      </c>
      <c r="D53" s="7">
        <v>229</v>
      </c>
      <c r="E53" s="6" t="s">
        <v>155</v>
      </c>
      <c r="F53" s="6" t="s">
        <v>156</v>
      </c>
      <c r="G53" s="73"/>
      <c r="H53" s="6" t="s">
        <v>157</v>
      </c>
      <c r="I53" s="6" t="s">
        <v>158</v>
      </c>
      <c r="J53" s="6" t="s">
        <v>159</v>
      </c>
      <c r="K53" s="74" t="s">
        <v>160</v>
      </c>
      <c r="L53" s="70" t="s">
        <v>64</v>
      </c>
      <c r="M53" s="121">
        <v>87</v>
      </c>
      <c r="N53" s="121">
        <v>95</v>
      </c>
      <c r="O53" s="121">
        <v>74</v>
      </c>
      <c r="P53" s="121">
        <v>74</v>
      </c>
      <c r="Q53" s="121">
        <v>72</v>
      </c>
      <c r="R53" s="121">
        <v>70</v>
      </c>
      <c r="S53" s="121">
        <f t="shared" si="2"/>
        <v>472</v>
      </c>
    </row>
    <row r="54" spans="1:19" s="120" customFormat="1" ht="12.75">
      <c r="A54" s="119">
        <v>1</v>
      </c>
      <c r="B54" s="119" t="s">
        <v>61</v>
      </c>
      <c r="C54" s="119">
        <v>2</v>
      </c>
      <c r="D54" s="7">
        <v>263</v>
      </c>
      <c r="E54" s="6" t="s">
        <v>248</v>
      </c>
      <c r="F54" s="6" t="s">
        <v>249</v>
      </c>
      <c r="G54" s="73"/>
      <c r="H54" s="6" t="s">
        <v>250</v>
      </c>
      <c r="I54" s="6" t="s">
        <v>251</v>
      </c>
      <c r="J54" s="6" t="s">
        <v>252</v>
      </c>
      <c r="K54" s="74">
        <v>65804</v>
      </c>
      <c r="L54" s="70" t="s">
        <v>65</v>
      </c>
      <c r="M54" s="121">
        <v>82</v>
      </c>
      <c r="N54" s="121">
        <v>85</v>
      </c>
      <c r="O54" s="121">
        <v>72</v>
      </c>
      <c r="P54" s="121">
        <v>78</v>
      </c>
      <c r="Q54" s="121">
        <v>78</v>
      </c>
      <c r="R54" s="121">
        <v>68</v>
      </c>
      <c r="S54" s="121">
        <f t="shared" si="2"/>
        <v>463</v>
      </c>
    </row>
    <row r="55" spans="1:19" s="120" customFormat="1" ht="12.75">
      <c r="A55" s="119">
        <v>2</v>
      </c>
      <c r="B55" s="119" t="s">
        <v>58</v>
      </c>
      <c r="C55" s="119">
        <v>2</v>
      </c>
      <c r="D55" s="7">
        <v>293</v>
      </c>
      <c r="E55" s="6" t="s">
        <v>378</v>
      </c>
      <c r="F55" s="6" t="s">
        <v>379</v>
      </c>
      <c r="G55" s="71"/>
      <c r="H55" s="71"/>
      <c r="I55" s="71"/>
      <c r="J55" s="71"/>
      <c r="L55" s="70" t="s">
        <v>66</v>
      </c>
      <c r="M55" s="121">
        <v>86</v>
      </c>
      <c r="N55" s="121">
        <v>84</v>
      </c>
      <c r="O55" s="121">
        <v>67</v>
      </c>
      <c r="P55" s="121">
        <v>82</v>
      </c>
      <c r="Q55" s="121">
        <v>60</v>
      </c>
      <c r="R55" s="121">
        <v>68</v>
      </c>
      <c r="S55" s="121">
        <f t="shared" si="2"/>
        <v>447</v>
      </c>
    </row>
    <row r="56" spans="1:19" s="120" customFormat="1" ht="12.75">
      <c r="A56" s="119">
        <v>2</v>
      </c>
      <c r="B56" s="119" t="s">
        <v>60</v>
      </c>
      <c r="C56" s="119">
        <v>1</v>
      </c>
      <c r="D56" s="7">
        <v>257</v>
      </c>
      <c r="E56" s="6" t="s">
        <v>220</v>
      </c>
      <c r="F56" s="6" t="s">
        <v>221</v>
      </c>
      <c r="G56" s="73"/>
      <c r="H56" s="6" t="s">
        <v>222</v>
      </c>
      <c r="I56" s="6" t="s">
        <v>223</v>
      </c>
      <c r="J56" s="6" t="s">
        <v>205</v>
      </c>
      <c r="K56" s="74">
        <v>92649</v>
      </c>
      <c r="L56" s="70" t="s">
        <v>50</v>
      </c>
      <c r="M56" s="121">
        <v>82</v>
      </c>
      <c r="N56" s="121">
        <v>77</v>
      </c>
      <c r="O56" s="121">
        <v>74</v>
      </c>
      <c r="P56" s="121">
        <v>88</v>
      </c>
      <c r="Q56" s="121">
        <v>74</v>
      </c>
      <c r="R56" s="121">
        <v>43</v>
      </c>
      <c r="S56" s="121">
        <f t="shared" si="2"/>
        <v>438</v>
      </c>
    </row>
    <row r="57" spans="1:37" ht="12.75">
      <c r="A57" s="49"/>
      <c r="B57" s="49"/>
      <c r="C57" s="49"/>
      <c r="D57" s="4"/>
      <c r="E57"/>
      <c r="F57"/>
      <c r="G57" s="64"/>
      <c r="H57"/>
      <c r="I57"/>
      <c r="J57"/>
      <c r="K57" s="65"/>
      <c r="L57" s="53"/>
      <c r="S57" s="33"/>
      <c r="T57" s="125"/>
      <c r="AK57" s="53"/>
    </row>
    <row r="58" spans="1:19" ht="12.75">
      <c r="A58" s="49"/>
      <c r="B58" s="49"/>
      <c r="C58" s="49"/>
      <c r="D58" s="33"/>
      <c r="E58" s="50"/>
      <c r="F58" s="32"/>
      <c r="G58" s="32"/>
      <c r="H58" s="32"/>
      <c r="I58" s="32"/>
      <c r="J58" s="32"/>
      <c r="K58" s="32"/>
      <c r="L58" s="44"/>
      <c r="S58" s="33"/>
    </row>
    <row r="59" spans="1:19" ht="12.75">
      <c r="A59" s="49"/>
      <c r="B59" s="49"/>
      <c r="C59" s="49"/>
      <c r="D59" s="33"/>
      <c r="E59" s="50"/>
      <c r="F59" s="32"/>
      <c r="G59" s="32"/>
      <c r="H59" s="32"/>
      <c r="I59" s="32"/>
      <c r="J59" s="32"/>
      <c r="K59" s="32"/>
      <c r="L59" s="44"/>
      <c r="S59" s="33"/>
    </row>
    <row r="60" spans="1:19" ht="12.75">
      <c r="A60" s="49"/>
      <c r="B60" s="49"/>
      <c r="C60" s="49"/>
      <c r="D60" s="33"/>
      <c r="E60" s="50"/>
      <c r="F60" s="32"/>
      <c r="G60" s="32"/>
      <c r="H60" s="32"/>
      <c r="I60" s="32"/>
      <c r="J60" s="32"/>
      <c r="K60" s="32"/>
      <c r="L60" s="44"/>
      <c r="S60" s="33"/>
    </row>
    <row r="61" spans="1:19" ht="12.75">
      <c r="A61" s="49"/>
      <c r="B61" s="49"/>
      <c r="C61" s="49"/>
      <c r="D61" s="32"/>
      <c r="E61" s="53"/>
      <c r="F61" s="32"/>
      <c r="G61" s="32"/>
      <c r="H61" s="32"/>
      <c r="I61" s="32"/>
      <c r="J61" s="32"/>
      <c r="K61" s="19"/>
      <c r="L61" s="53"/>
      <c r="S61" s="33"/>
    </row>
    <row r="62" spans="1:19" s="120" customFormat="1" ht="12.75">
      <c r="A62" s="119"/>
      <c r="B62" s="119"/>
      <c r="C62" s="119"/>
      <c r="D62" s="7"/>
      <c r="E62" s="6"/>
      <c r="F62" s="6"/>
      <c r="G62" s="73"/>
      <c r="H62" s="6"/>
      <c r="I62" s="6"/>
      <c r="J62" s="6"/>
      <c r="K62" s="74"/>
      <c r="L62" s="70"/>
      <c r="M62" s="121"/>
      <c r="N62" s="121"/>
      <c r="O62" s="121"/>
      <c r="P62" s="121"/>
      <c r="Q62" s="121"/>
      <c r="R62" s="121"/>
      <c r="S62" s="121"/>
    </row>
    <row r="63" spans="2:19" s="21" customFormat="1" ht="26.25">
      <c r="B63" s="45"/>
      <c r="C63" s="128"/>
      <c r="D63" s="128" t="s">
        <v>467</v>
      </c>
      <c r="E63" s="128"/>
      <c r="F63" s="128"/>
      <c r="G63" s="128"/>
      <c r="H63" s="128"/>
      <c r="I63" s="128"/>
      <c r="J63" s="128"/>
      <c r="K63" s="128"/>
      <c r="L63" s="128"/>
      <c r="M63" s="129"/>
      <c r="N63" s="129"/>
      <c r="O63" s="129"/>
      <c r="P63" s="129"/>
      <c r="Q63" s="129"/>
      <c r="R63" s="129"/>
      <c r="S63" s="129"/>
    </row>
    <row r="64" spans="2:37" s="26" customFormat="1" ht="15.75">
      <c r="B64" s="25"/>
      <c r="C64" s="24"/>
      <c r="D64" s="24"/>
      <c r="E64" s="22"/>
      <c r="F64" s="22"/>
      <c r="G64" s="22"/>
      <c r="H64" s="22"/>
      <c r="I64" s="22"/>
      <c r="J64" s="22"/>
      <c r="K64" s="22"/>
      <c r="L64" s="22"/>
      <c r="M64" s="41" t="s">
        <v>19</v>
      </c>
      <c r="N64" s="41"/>
      <c r="O64" s="41" t="s">
        <v>20</v>
      </c>
      <c r="P64" s="41"/>
      <c r="Q64" s="41" t="s">
        <v>21</v>
      </c>
      <c r="R64" s="41"/>
      <c r="S64" s="24"/>
      <c r="AK64" s="59"/>
    </row>
    <row r="65" spans="1:20" s="59" customFormat="1" ht="15.75">
      <c r="A65" s="59" t="s">
        <v>73</v>
      </c>
      <c r="B65" s="24" t="s">
        <v>55</v>
      </c>
      <c r="C65" s="24" t="s">
        <v>23</v>
      </c>
      <c r="D65" s="24" t="s">
        <v>22</v>
      </c>
      <c r="E65" s="23" t="s">
        <v>1</v>
      </c>
      <c r="F65" s="23" t="s">
        <v>2</v>
      </c>
      <c r="G65" s="23" t="s">
        <v>28</v>
      </c>
      <c r="H65" s="23" t="s">
        <v>25</v>
      </c>
      <c r="I65" s="23" t="s">
        <v>26</v>
      </c>
      <c r="J65" s="23" t="s">
        <v>27</v>
      </c>
      <c r="K65" s="23" t="s">
        <v>29</v>
      </c>
      <c r="L65" s="23" t="s">
        <v>3</v>
      </c>
      <c r="M65" s="24" t="s">
        <v>38</v>
      </c>
      <c r="N65" s="24" t="s">
        <v>5</v>
      </c>
      <c r="O65" s="24" t="s">
        <v>38</v>
      </c>
      <c r="P65" s="24" t="s">
        <v>5</v>
      </c>
      <c r="Q65" s="24" t="s">
        <v>38</v>
      </c>
      <c r="R65" s="24" t="s">
        <v>5</v>
      </c>
      <c r="S65" s="24" t="s">
        <v>11</v>
      </c>
      <c r="T65" s="59" t="s">
        <v>444</v>
      </c>
    </row>
    <row r="66" spans="1:19" ht="12.75" outlineLevel="2">
      <c r="A66" s="49">
        <v>2</v>
      </c>
      <c r="B66" s="49" t="s">
        <v>57</v>
      </c>
      <c r="C66" s="49">
        <v>5</v>
      </c>
      <c r="D66" s="13">
        <v>244</v>
      </c>
      <c r="E66" s="12" t="s">
        <v>228</v>
      </c>
      <c r="F66" s="12" t="s">
        <v>229</v>
      </c>
      <c r="G66" s="35"/>
      <c r="H66" s="12" t="s">
        <v>230</v>
      </c>
      <c r="I66" s="12" t="s">
        <v>186</v>
      </c>
      <c r="J66" s="12" t="s">
        <v>187</v>
      </c>
      <c r="K66" s="78">
        <v>10997</v>
      </c>
      <c r="L66" s="53" t="s">
        <v>52</v>
      </c>
      <c r="M66" s="33">
        <v>92</v>
      </c>
      <c r="N66" s="33">
        <v>93</v>
      </c>
      <c r="O66" s="33">
        <v>91</v>
      </c>
      <c r="P66" s="33">
        <v>94</v>
      </c>
      <c r="Q66" s="33">
        <v>88</v>
      </c>
      <c r="R66" s="33">
        <v>90</v>
      </c>
      <c r="S66" s="33">
        <f>SUM(M66:R66)</f>
        <v>548</v>
      </c>
    </row>
    <row r="67" spans="1:19" ht="12.75" outlineLevel="2">
      <c r="A67" s="49">
        <v>1</v>
      </c>
      <c r="B67" s="49" t="s">
        <v>58</v>
      </c>
      <c r="C67" s="49">
        <v>1</v>
      </c>
      <c r="D67" s="13">
        <v>243</v>
      </c>
      <c r="E67" s="12" t="s">
        <v>199</v>
      </c>
      <c r="F67" s="12" t="s">
        <v>178</v>
      </c>
      <c r="G67" s="35">
        <v>134815873</v>
      </c>
      <c r="H67" s="12" t="s">
        <v>179</v>
      </c>
      <c r="I67" s="12" t="s">
        <v>180</v>
      </c>
      <c r="J67" s="12" t="s">
        <v>181</v>
      </c>
      <c r="K67" s="78">
        <v>19440</v>
      </c>
      <c r="L67" s="53" t="s">
        <v>52</v>
      </c>
      <c r="M67" s="33">
        <v>93</v>
      </c>
      <c r="N67" s="33">
        <v>93</v>
      </c>
      <c r="O67" s="33">
        <v>87</v>
      </c>
      <c r="P67" s="33">
        <v>85</v>
      </c>
      <c r="Q67" s="33">
        <v>89</v>
      </c>
      <c r="R67" s="33">
        <v>85</v>
      </c>
      <c r="S67" s="33">
        <f>SUM(M67:R67)</f>
        <v>532</v>
      </c>
    </row>
    <row r="68" spans="1:19" s="20" customFormat="1" ht="12.75" outlineLevel="2">
      <c r="A68" s="49">
        <v>1</v>
      </c>
      <c r="B68" s="49" t="s">
        <v>60</v>
      </c>
      <c r="C68" s="49">
        <v>1</v>
      </c>
      <c r="D68" s="13">
        <v>249</v>
      </c>
      <c r="E68" s="12" t="s">
        <v>196</v>
      </c>
      <c r="F68" s="12" t="s">
        <v>197</v>
      </c>
      <c r="G68" s="35"/>
      <c r="H68" s="12" t="s">
        <v>198</v>
      </c>
      <c r="I68" s="12" t="s">
        <v>186</v>
      </c>
      <c r="J68" s="12" t="s">
        <v>187</v>
      </c>
      <c r="K68" s="78">
        <v>10997</v>
      </c>
      <c r="L68" s="53" t="s">
        <v>52</v>
      </c>
      <c r="M68" s="33">
        <v>90</v>
      </c>
      <c r="N68" s="33">
        <v>95</v>
      </c>
      <c r="O68" s="33">
        <v>79</v>
      </c>
      <c r="P68" s="33">
        <v>86</v>
      </c>
      <c r="Q68" s="33">
        <v>86</v>
      </c>
      <c r="R68" s="33">
        <v>90</v>
      </c>
      <c r="S68" s="33">
        <f>SUM(M68:R68)</f>
        <v>526</v>
      </c>
    </row>
    <row r="69" spans="1:20" ht="15.75" outlineLevel="2">
      <c r="A69" s="49">
        <v>2</v>
      </c>
      <c r="B69" s="49" t="s">
        <v>72</v>
      </c>
      <c r="C69" s="49">
        <v>2</v>
      </c>
      <c r="D69" s="13">
        <v>241</v>
      </c>
      <c r="E69" s="12" t="s">
        <v>235</v>
      </c>
      <c r="F69" s="12" t="s">
        <v>234</v>
      </c>
      <c r="G69" s="35"/>
      <c r="H69" s="12" t="s">
        <v>236</v>
      </c>
      <c r="I69" s="12" t="s">
        <v>186</v>
      </c>
      <c r="J69" s="12" t="s">
        <v>187</v>
      </c>
      <c r="K69" s="78">
        <v>10997</v>
      </c>
      <c r="L69" s="53" t="s">
        <v>52</v>
      </c>
      <c r="M69" s="33">
        <v>91</v>
      </c>
      <c r="N69" s="33">
        <v>94</v>
      </c>
      <c r="O69" s="33">
        <v>88</v>
      </c>
      <c r="P69" s="33">
        <v>83</v>
      </c>
      <c r="Q69" s="33">
        <v>84</v>
      </c>
      <c r="R69" s="33">
        <v>85</v>
      </c>
      <c r="S69" s="33">
        <f>SUM(M69:R69)</f>
        <v>525</v>
      </c>
      <c r="T69" s="26"/>
    </row>
    <row r="70" spans="1:20" ht="15.75" outlineLevel="1">
      <c r="A70" s="49"/>
      <c r="B70" s="49"/>
      <c r="C70" s="49"/>
      <c r="D70" s="13"/>
      <c r="E70" s="12"/>
      <c r="F70" s="12"/>
      <c r="G70" s="35"/>
      <c r="H70" s="12"/>
      <c r="I70" s="12"/>
      <c r="J70" s="12"/>
      <c r="K70" s="78"/>
      <c r="L70" s="50" t="s">
        <v>52</v>
      </c>
      <c r="S70" s="56">
        <f>SUBTOTAL(9,S66:S69)</f>
        <v>2131</v>
      </c>
      <c r="T70" s="26" t="s">
        <v>38</v>
      </c>
    </row>
    <row r="71" spans="1:20" ht="15.75" outlineLevel="1">
      <c r="A71" s="49"/>
      <c r="B71" s="49"/>
      <c r="C71" s="49"/>
      <c r="D71" s="13"/>
      <c r="E71" s="12"/>
      <c r="F71" s="12"/>
      <c r="G71" s="35"/>
      <c r="H71" s="12"/>
      <c r="I71" s="12"/>
      <c r="J71" s="12"/>
      <c r="K71" s="78"/>
      <c r="L71" s="50"/>
      <c r="S71" s="33"/>
      <c r="T71" s="26"/>
    </row>
    <row r="72" spans="1:20" ht="15.75" outlineLevel="2">
      <c r="A72" s="49">
        <v>1</v>
      </c>
      <c r="B72" s="49" t="s">
        <v>57</v>
      </c>
      <c r="C72" s="49">
        <v>5</v>
      </c>
      <c r="D72" s="13">
        <v>210</v>
      </c>
      <c r="E72" s="12" t="s">
        <v>139</v>
      </c>
      <c r="F72" s="12" t="s">
        <v>140</v>
      </c>
      <c r="G72" s="35">
        <v>130112612</v>
      </c>
      <c r="H72" s="12" t="s">
        <v>141</v>
      </c>
      <c r="I72" s="12" t="s">
        <v>122</v>
      </c>
      <c r="J72" s="12" t="s">
        <v>123</v>
      </c>
      <c r="K72" s="78">
        <v>21412</v>
      </c>
      <c r="L72" s="53" t="s">
        <v>442</v>
      </c>
      <c r="M72" s="33">
        <v>95</v>
      </c>
      <c r="N72" s="33">
        <v>96</v>
      </c>
      <c r="O72" s="33">
        <v>93</v>
      </c>
      <c r="P72" s="33">
        <v>91</v>
      </c>
      <c r="Q72" s="33">
        <v>90</v>
      </c>
      <c r="R72" s="33">
        <v>89</v>
      </c>
      <c r="S72" s="33">
        <f>SUM(M72:R72)</f>
        <v>554</v>
      </c>
      <c r="T72" s="26"/>
    </row>
    <row r="73" spans="1:20" ht="15.75" outlineLevel="2">
      <c r="A73" s="49">
        <v>1</v>
      </c>
      <c r="B73" s="49" t="s">
        <v>58</v>
      </c>
      <c r="C73" s="49">
        <v>2</v>
      </c>
      <c r="D73" s="13">
        <v>227</v>
      </c>
      <c r="E73" s="12" t="s">
        <v>192</v>
      </c>
      <c r="F73" s="12" t="s">
        <v>136</v>
      </c>
      <c r="G73" s="35">
        <v>130048541</v>
      </c>
      <c r="H73" s="12" t="s">
        <v>193</v>
      </c>
      <c r="I73" s="12" t="s">
        <v>194</v>
      </c>
      <c r="J73" s="12" t="s">
        <v>195</v>
      </c>
      <c r="K73" s="78">
        <v>19952</v>
      </c>
      <c r="L73" s="53" t="s">
        <v>442</v>
      </c>
      <c r="M73" s="33">
        <v>96</v>
      </c>
      <c r="N73" s="33">
        <v>91</v>
      </c>
      <c r="O73" s="33">
        <v>87</v>
      </c>
      <c r="P73" s="33">
        <v>92</v>
      </c>
      <c r="Q73" s="33">
        <v>85</v>
      </c>
      <c r="R73" s="33">
        <v>90</v>
      </c>
      <c r="S73" s="33">
        <f>SUM(M73:R73)</f>
        <v>541</v>
      </c>
      <c r="T73" s="26"/>
    </row>
    <row r="74" spans="1:20" ht="15.75" outlineLevel="2">
      <c r="A74" s="49">
        <v>2</v>
      </c>
      <c r="B74" s="49" t="s">
        <v>59</v>
      </c>
      <c r="C74" s="49">
        <v>4</v>
      </c>
      <c r="D74" s="13">
        <v>232</v>
      </c>
      <c r="E74" s="12" t="s">
        <v>237</v>
      </c>
      <c r="F74" s="12" t="s">
        <v>149</v>
      </c>
      <c r="G74" s="35">
        <v>74116850</v>
      </c>
      <c r="H74" s="12" t="s">
        <v>238</v>
      </c>
      <c r="I74" s="12" t="s">
        <v>122</v>
      </c>
      <c r="J74" s="12" t="s">
        <v>123</v>
      </c>
      <c r="K74" s="78">
        <v>21412</v>
      </c>
      <c r="L74" s="53" t="s">
        <v>442</v>
      </c>
      <c r="M74" s="33">
        <v>88</v>
      </c>
      <c r="N74" s="33">
        <v>93</v>
      </c>
      <c r="O74" s="33">
        <v>93</v>
      </c>
      <c r="P74" s="33">
        <v>92</v>
      </c>
      <c r="Q74" s="33">
        <v>92</v>
      </c>
      <c r="R74" s="33">
        <v>77</v>
      </c>
      <c r="S74" s="33">
        <f>SUM(M74:R74)</f>
        <v>535</v>
      </c>
      <c r="T74" s="26"/>
    </row>
    <row r="75" spans="1:20" ht="15.75" outlineLevel="2">
      <c r="A75" s="49">
        <v>1</v>
      </c>
      <c r="B75" s="49" t="s">
        <v>59</v>
      </c>
      <c r="C75" s="49">
        <v>1</v>
      </c>
      <c r="D75" s="13">
        <v>233</v>
      </c>
      <c r="E75" s="12" t="s">
        <v>298</v>
      </c>
      <c r="F75" s="12" t="s">
        <v>274</v>
      </c>
      <c r="G75" s="35">
        <v>27883471</v>
      </c>
      <c r="H75" s="12" t="s">
        <v>275</v>
      </c>
      <c r="I75" s="12" t="s">
        <v>122</v>
      </c>
      <c r="J75" s="12" t="s">
        <v>123</v>
      </c>
      <c r="K75" s="78">
        <v>21412</v>
      </c>
      <c r="L75" s="53" t="s">
        <v>442</v>
      </c>
      <c r="M75" s="33">
        <v>90</v>
      </c>
      <c r="N75" s="33">
        <v>92</v>
      </c>
      <c r="O75" s="33">
        <v>80</v>
      </c>
      <c r="P75" s="33">
        <v>89</v>
      </c>
      <c r="Q75" s="33">
        <v>76</v>
      </c>
      <c r="R75" s="33">
        <v>74</v>
      </c>
      <c r="S75" s="33">
        <f>SUM(M75:R75)</f>
        <v>501</v>
      </c>
      <c r="T75" s="26"/>
    </row>
    <row r="76" spans="1:20" ht="15.75" outlineLevel="1">
      <c r="A76" s="49"/>
      <c r="B76" s="49"/>
      <c r="C76" s="49"/>
      <c r="D76" s="13"/>
      <c r="E76" s="12"/>
      <c r="F76" s="12"/>
      <c r="G76" s="35"/>
      <c r="H76" s="12"/>
      <c r="I76" s="12"/>
      <c r="J76" s="12"/>
      <c r="K76" s="78"/>
      <c r="L76" s="50" t="s">
        <v>48</v>
      </c>
      <c r="S76" s="56">
        <f>SUBTOTAL(9,S72:S75)</f>
        <v>2131</v>
      </c>
      <c r="T76" s="26" t="s">
        <v>5</v>
      </c>
    </row>
    <row r="77" ht="15.75">
      <c r="T77" s="26"/>
    </row>
    <row r="78" spans="1:20" ht="15.75" outlineLevel="2">
      <c r="A78" s="49">
        <v>2</v>
      </c>
      <c r="B78" s="49" t="s">
        <v>71</v>
      </c>
      <c r="C78" s="49">
        <v>1</v>
      </c>
      <c r="D78" s="13">
        <v>201</v>
      </c>
      <c r="E78" s="12" t="s">
        <v>87</v>
      </c>
      <c r="F78" s="12" t="s">
        <v>88</v>
      </c>
      <c r="G78" s="35">
        <v>80921570</v>
      </c>
      <c r="H78" s="12" t="s">
        <v>89</v>
      </c>
      <c r="I78" s="12" t="s">
        <v>90</v>
      </c>
      <c r="J78" s="12" t="s">
        <v>91</v>
      </c>
      <c r="K78" s="78">
        <v>43221</v>
      </c>
      <c r="L78" s="53" t="s">
        <v>51</v>
      </c>
      <c r="M78" s="33">
        <v>93</v>
      </c>
      <c r="N78" s="33">
        <v>89</v>
      </c>
      <c r="O78" s="33">
        <v>90</v>
      </c>
      <c r="P78" s="33">
        <v>92</v>
      </c>
      <c r="Q78" s="33">
        <v>88</v>
      </c>
      <c r="R78" s="33">
        <v>86</v>
      </c>
      <c r="S78" s="33">
        <f>SUM(M78:R78)</f>
        <v>538</v>
      </c>
      <c r="T78" s="26"/>
    </row>
    <row r="79" spans="1:20" ht="15.75" outlineLevel="2">
      <c r="A79" s="49">
        <v>1</v>
      </c>
      <c r="B79" s="49" t="s">
        <v>72</v>
      </c>
      <c r="C79" s="49">
        <v>4</v>
      </c>
      <c r="D79" s="13">
        <v>202</v>
      </c>
      <c r="E79" s="12" t="s">
        <v>107</v>
      </c>
      <c r="F79" s="12" t="s">
        <v>108</v>
      </c>
      <c r="G79" s="35"/>
      <c r="H79" s="12" t="s">
        <v>109</v>
      </c>
      <c r="I79" s="12" t="s">
        <v>110</v>
      </c>
      <c r="J79" s="12" t="s">
        <v>111</v>
      </c>
      <c r="K79" s="78">
        <v>1801</v>
      </c>
      <c r="L79" s="53" t="s">
        <v>51</v>
      </c>
      <c r="M79" s="33">
        <v>93</v>
      </c>
      <c r="N79" s="33">
        <v>93</v>
      </c>
      <c r="O79" s="33">
        <v>86</v>
      </c>
      <c r="P79" s="33">
        <v>87</v>
      </c>
      <c r="Q79" s="33">
        <v>84</v>
      </c>
      <c r="R79" s="33">
        <v>84</v>
      </c>
      <c r="S79" s="33">
        <f>SUM(M79:R79)</f>
        <v>527</v>
      </c>
      <c r="T79" s="26"/>
    </row>
    <row r="80" spans="1:20" ht="15.75" outlineLevel="2">
      <c r="A80" s="49">
        <v>1</v>
      </c>
      <c r="B80" s="49" t="s">
        <v>71</v>
      </c>
      <c r="C80" s="49">
        <v>5</v>
      </c>
      <c r="D80" s="13">
        <v>206</v>
      </c>
      <c r="E80" s="12" t="s">
        <v>104</v>
      </c>
      <c r="F80" s="12" t="s">
        <v>105</v>
      </c>
      <c r="G80" s="35">
        <v>134816053</v>
      </c>
      <c r="H80" s="12" t="s">
        <v>106</v>
      </c>
      <c r="I80" s="12" t="s">
        <v>90</v>
      </c>
      <c r="J80" s="12" t="s">
        <v>91</v>
      </c>
      <c r="K80" s="78">
        <v>43201</v>
      </c>
      <c r="L80" s="53" t="s">
        <v>51</v>
      </c>
      <c r="M80" s="33">
        <v>88</v>
      </c>
      <c r="N80" s="33">
        <v>91</v>
      </c>
      <c r="O80" s="33">
        <v>91</v>
      </c>
      <c r="P80" s="33">
        <v>84</v>
      </c>
      <c r="Q80" s="33">
        <v>84</v>
      </c>
      <c r="R80" s="33">
        <v>88</v>
      </c>
      <c r="S80" s="33">
        <f>SUM(M80:R80)</f>
        <v>526</v>
      </c>
      <c r="T80" s="26"/>
    </row>
    <row r="81" spans="1:20" s="20" customFormat="1" ht="15.75" outlineLevel="2">
      <c r="A81" s="49">
        <v>2</v>
      </c>
      <c r="B81" s="49" t="s">
        <v>58</v>
      </c>
      <c r="C81" s="49">
        <v>5</v>
      </c>
      <c r="D81" s="13">
        <v>204</v>
      </c>
      <c r="E81" s="12" t="s">
        <v>112</v>
      </c>
      <c r="F81" s="12" t="s">
        <v>113</v>
      </c>
      <c r="G81" s="35">
        <v>134816065</v>
      </c>
      <c r="H81" s="12" t="s">
        <v>114</v>
      </c>
      <c r="I81" s="12" t="s">
        <v>90</v>
      </c>
      <c r="J81" s="12" t="s">
        <v>91</v>
      </c>
      <c r="K81" s="78">
        <v>43201</v>
      </c>
      <c r="L81" s="53" t="s">
        <v>51</v>
      </c>
      <c r="M81" s="33">
        <v>88</v>
      </c>
      <c r="N81" s="33">
        <v>91</v>
      </c>
      <c r="O81" s="33">
        <v>86</v>
      </c>
      <c r="P81" s="33">
        <v>91</v>
      </c>
      <c r="Q81" s="33">
        <v>82</v>
      </c>
      <c r="R81" s="33">
        <v>77</v>
      </c>
      <c r="S81" s="33">
        <f>SUM(M81:R81)</f>
        <v>515</v>
      </c>
      <c r="T81" s="26"/>
    </row>
    <row r="82" spans="1:20" s="20" customFormat="1" ht="15.75" outlineLevel="1">
      <c r="A82" s="49"/>
      <c r="B82" s="49"/>
      <c r="C82" s="49"/>
      <c r="D82" s="13"/>
      <c r="E82" s="12"/>
      <c r="F82" s="12"/>
      <c r="G82" s="35"/>
      <c r="H82" s="12"/>
      <c r="I82" s="12"/>
      <c r="J82" s="12"/>
      <c r="K82" s="78"/>
      <c r="L82" s="50" t="s">
        <v>51</v>
      </c>
      <c r="M82" s="33"/>
      <c r="N82" s="33"/>
      <c r="O82" s="33"/>
      <c r="P82" s="33"/>
      <c r="Q82" s="33"/>
      <c r="R82" s="33"/>
      <c r="S82" s="56">
        <f>SUBTOTAL(9,S78:S81)</f>
        <v>2106</v>
      </c>
      <c r="T82" s="26" t="s">
        <v>6</v>
      </c>
    </row>
    <row r="83" spans="1:20" s="20" customFormat="1" ht="15.75" outlineLevel="1">
      <c r="A83" s="49"/>
      <c r="B83" s="49"/>
      <c r="C83" s="49"/>
      <c r="D83" s="13"/>
      <c r="E83" s="12"/>
      <c r="F83" s="12"/>
      <c r="G83" s="35"/>
      <c r="H83" s="12"/>
      <c r="I83" s="12"/>
      <c r="J83" s="12"/>
      <c r="K83" s="78"/>
      <c r="L83" s="50"/>
      <c r="M83" s="33"/>
      <c r="N83" s="33"/>
      <c r="O83" s="33"/>
      <c r="P83" s="33"/>
      <c r="Q83" s="33"/>
      <c r="R83" s="33"/>
      <c r="S83" s="33"/>
      <c r="T83" s="26"/>
    </row>
    <row r="84" spans="1:20" ht="15.75" outlineLevel="2">
      <c r="A84" s="49">
        <v>1</v>
      </c>
      <c r="B84" s="49" t="s">
        <v>61</v>
      </c>
      <c r="C84" s="49">
        <v>4</v>
      </c>
      <c r="D84" s="13">
        <v>219</v>
      </c>
      <c r="E84" s="12" t="s">
        <v>168</v>
      </c>
      <c r="F84" s="12" t="s">
        <v>149</v>
      </c>
      <c r="G84" s="35"/>
      <c r="H84" s="12" t="s">
        <v>169</v>
      </c>
      <c r="I84" s="12" t="s">
        <v>173</v>
      </c>
      <c r="J84" s="12" t="s">
        <v>144</v>
      </c>
      <c r="K84" s="78">
        <v>6320</v>
      </c>
      <c r="L84" s="53" t="s">
        <v>49</v>
      </c>
      <c r="M84" s="33">
        <v>95</v>
      </c>
      <c r="N84" s="33">
        <v>93</v>
      </c>
      <c r="O84" s="33">
        <v>95</v>
      </c>
      <c r="P84" s="33">
        <v>88</v>
      </c>
      <c r="Q84" s="33">
        <v>79</v>
      </c>
      <c r="R84" s="33">
        <v>78</v>
      </c>
      <c r="S84" s="33">
        <f>SUM(M84:R84)</f>
        <v>528</v>
      </c>
      <c r="T84" s="26"/>
    </row>
    <row r="85" spans="1:37" ht="15.75" outlineLevel="2">
      <c r="A85" s="49">
        <v>1</v>
      </c>
      <c r="B85" s="49" t="s">
        <v>56</v>
      </c>
      <c r="C85" s="49">
        <v>5</v>
      </c>
      <c r="D85" s="13">
        <v>220</v>
      </c>
      <c r="E85" s="12" t="s">
        <v>124</v>
      </c>
      <c r="F85" s="12" t="s">
        <v>125</v>
      </c>
      <c r="G85" s="35"/>
      <c r="H85" s="12" t="s">
        <v>126</v>
      </c>
      <c r="I85" s="12" t="s">
        <v>127</v>
      </c>
      <c r="J85" s="12" t="s">
        <v>128</v>
      </c>
      <c r="K85" s="78">
        <v>8330</v>
      </c>
      <c r="L85" s="53" t="s">
        <v>49</v>
      </c>
      <c r="M85" s="33">
        <v>91</v>
      </c>
      <c r="N85" s="33">
        <v>91</v>
      </c>
      <c r="O85" s="33">
        <v>88</v>
      </c>
      <c r="P85" s="33">
        <v>94</v>
      </c>
      <c r="Q85" s="33">
        <v>87</v>
      </c>
      <c r="R85" s="33">
        <v>77</v>
      </c>
      <c r="S85" s="33">
        <f>SUM(M85:R85)</f>
        <v>528</v>
      </c>
      <c r="T85" s="24"/>
      <c r="AK85" s="53"/>
    </row>
    <row r="86" spans="1:20" ht="15.75" outlineLevel="2">
      <c r="A86" s="49">
        <v>2</v>
      </c>
      <c r="B86" s="49" t="s">
        <v>58</v>
      </c>
      <c r="C86" s="49">
        <v>1</v>
      </c>
      <c r="D86" s="13">
        <v>218</v>
      </c>
      <c r="E86" s="12" t="s">
        <v>145</v>
      </c>
      <c r="F86" s="12" t="s">
        <v>146</v>
      </c>
      <c r="G86" s="35"/>
      <c r="H86" s="12" t="s">
        <v>147</v>
      </c>
      <c r="I86" s="12" t="s">
        <v>173</v>
      </c>
      <c r="J86" s="12" t="s">
        <v>144</v>
      </c>
      <c r="K86" s="78">
        <v>6320</v>
      </c>
      <c r="L86" s="53" t="s">
        <v>49</v>
      </c>
      <c r="M86" s="33">
        <v>93</v>
      </c>
      <c r="N86" s="33">
        <v>90</v>
      </c>
      <c r="O86" s="33">
        <v>91</v>
      </c>
      <c r="P86" s="33">
        <v>89</v>
      </c>
      <c r="Q86" s="33">
        <v>78</v>
      </c>
      <c r="R86" s="33">
        <v>80</v>
      </c>
      <c r="S86" s="33">
        <f>SUM(M86:R86)</f>
        <v>521</v>
      </c>
      <c r="T86" s="26"/>
    </row>
    <row r="87" spans="1:20" ht="15.75" outlineLevel="2">
      <c r="A87" s="49">
        <v>1</v>
      </c>
      <c r="B87" s="49" t="s">
        <v>57</v>
      </c>
      <c r="C87" s="49">
        <v>2</v>
      </c>
      <c r="D87" s="13">
        <v>217</v>
      </c>
      <c r="E87" s="12" t="s">
        <v>142</v>
      </c>
      <c r="F87" s="12" t="s">
        <v>108</v>
      </c>
      <c r="G87" s="35">
        <v>130023942</v>
      </c>
      <c r="H87" s="12" t="s">
        <v>143</v>
      </c>
      <c r="I87" s="12" t="s">
        <v>173</v>
      </c>
      <c r="J87" s="12" t="s">
        <v>144</v>
      </c>
      <c r="K87" s="78">
        <v>6320</v>
      </c>
      <c r="L87" s="53" t="s">
        <v>49</v>
      </c>
      <c r="M87" s="33">
        <v>92</v>
      </c>
      <c r="N87" s="33">
        <v>96</v>
      </c>
      <c r="O87" s="33">
        <v>78</v>
      </c>
      <c r="P87" s="33">
        <v>87</v>
      </c>
      <c r="Q87" s="33">
        <v>78</v>
      </c>
      <c r="R87" s="33">
        <v>85</v>
      </c>
      <c r="S87" s="33">
        <f>SUM(M87:R87)</f>
        <v>516</v>
      </c>
      <c r="T87" s="26"/>
    </row>
    <row r="88" spans="1:20" ht="15.75" outlineLevel="1">
      <c r="A88" s="49"/>
      <c r="B88" s="49"/>
      <c r="C88" s="49"/>
      <c r="D88" s="13"/>
      <c r="E88" s="12"/>
      <c r="F88" s="12"/>
      <c r="G88" s="35"/>
      <c r="H88" s="12"/>
      <c r="I88" s="12"/>
      <c r="J88" s="12"/>
      <c r="K88" s="78"/>
      <c r="L88" s="50" t="s">
        <v>49</v>
      </c>
      <c r="S88" s="56">
        <f>SUBTOTAL(9,S84:S87)</f>
        <v>2093</v>
      </c>
      <c r="T88" s="26" t="s">
        <v>7</v>
      </c>
    </row>
    <row r="89" spans="1:20" ht="15.75" outlineLevel="1">
      <c r="A89" s="49"/>
      <c r="B89" s="49"/>
      <c r="C89" s="49"/>
      <c r="D89" s="13"/>
      <c r="E89" s="12"/>
      <c r="F89" s="12"/>
      <c r="G89" s="35"/>
      <c r="H89" s="12"/>
      <c r="I89" s="12"/>
      <c r="J89" s="12"/>
      <c r="K89" s="78"/>
      <c r="L89" s="50"/>
      <c r="S89" s="33"/>
      <c r="T89" s="26"/>
    </row>
    <row r="90" spans="1:37" ht="15.75" outlineLevel="2">
      <c r="A90" s="49">
        <v>1</v>
      </c>
      <c r="B90" s="49" t="s">
        <v>56</v>
      </c>
      <c r="C90" s="49">
        <v>2</v>
      </c>
      <c r="D90" s="13">
        <v>284</v>
      </c>
      <c r="E90" s="12" t="s">
        <v>344</v>
      </c>
      <c r="F90" s="12" t="s">
        <v>345</v>
      </c>
      <c r="G90" s="35"/>
      <c r="H90" s="12" t="s">
        <v>346</v>
      </c>
      <c r="I90" s="12" t="s">
        <v>347</v>
      </c>
      <c r="J90" s="12" t="s">
        <v>119</v>
      </c>
      <c r="K90" s="78">
        <v>76092</v>
      </c>
      <c r="L90" s="53" t="s">
        <v>63</v>
      </c>
      <c r="M90" s="33">
        <v>97</v>
      </c>
      <c r="N90" s="33">
        <v>96</v>
      </c>
      <c r="O90" s="33">
        <v>94</v>
      </c>
      <c r="P90" s="33">
        <v>91</v>
      </c>
      <c r="Q90" s="33">
        <v>77</v>
      </c>
      <c r="R90" s="33">
        <v>90</v>
      </c>
      <c r="S90" s="33">
        <f>SUM(M90:R90)</f>
        <v>545</v>
      </c>
      <c r="T90" s="26"/>
      <c r="AK90" s="53"/>
    </row>
    <row r="91" spans="1:20" ht="15.75" outlineLevel="2">
      <c r="A91" s="49">
        <v>2</v>
      </c>
      <c r="B91" s="49" t="s">
        <v>59</v>
      </c>
      <c r="C91" s="49">
        <v>5</v>
      </c>
      <c r="D91" s="13">
        <v>285</v>
      </c>
      <c r="E91" s="12" t="s">
        <v>36</v>
      </c>
      <c r="F91" s="12" t="s">
        <v>334</v>
      </c>
      <c r="G91" s="35"/>
      <c r="H91" s="12" t="s">
        <v>335</v>
      </c>
      <c r="I91" s="12" t="s">
        <v>336</v>
      </c>
      <c r="J91" s="12" t="s">
        <v>119</v>
      </c>
      <c r="K91" s="78">
        <v>77351</v>
      </c>
      <c r="L91" s="53" t="s">
        <v>63</v>
      </c>
      <c r="M91" s="33">
        <v>90</v>
      </c>
      <c r="N91" s="33">
        <v>94</v>
      </c>
      <c r="O91" s="33">
        <v>93</v>
      </c>
      <c r="P91" s="33">
        <v>84</v>
      </c>
      <c r="Q91" s="33">
        <v>83</v>
      </c>
      <c r="R91" s="33">
        <v>87</v>
      </c>
      <c r="S91" s="33">
        <f>SUM(M91:R91)</f>
        <v>531</v>
      </c>
      <c r="T91" s="26"/>
    </row>
    <row r="92" spans="1:20" ht="15.75" outlineLevel="2">
      <c r="A92" s="49">
        <v>2</v>
      </c>
      <c r="B92" s="49" t="s">
        <v>60</v>
      </c>
      <c r="C92" s="49">
        <v>5</v>
      </c>
      <c r="D92" s="13">
        <v>286</v>
      </c>
      <c r="E92" s="12" t="s">
        <v>274</v>
      </c>
      <c r="F92" s="12" t="s">
        <v>331</v>
      </c>
      <c r="G92" s="35"/>
      <c r="H92" s="12" t="s">
        <v>332</v>
      </c>
      <c r="I92" s="12" t="s">
        <v>333</v>
      </c>
      <c r="J92" s="12" t="s">
        <v>119</v>
      </c>
      <c r="K92" s="78">
        <v>77844</v>
      </c>
      <c r="L92" s="53" t="s">
        <v>63</v>
      </c>
      <c r="M92" s="33">
        <v>83</v>
      </c>
      <c r="N92" s="33">
        <v>88</v>
      </c>
      <c r="O92" s="33">
        <v>88</v>
      </c>
      <c r="P92" s="33">
        <v>88</v>
      </c>
      <c r="Q92" s="33">
        <v>79</v>
      </c>
      <c r="R92" s="33">
        <v>78</v>
      </c>
      <c r="S92" s="33">
        <f>SUM(M92:R92)</f>
        <v>504</v>
      </c>
      <c r="T92" s="26"/>
    </row>
    <row r="93" spans="1:20" ht="15.75" outlineLevel="2">
      <c r="A93" s="49">
        <v>1</v>
      </c>
      <c r="B93" s="49" t="s">
        <v>57</v>
      </c>
      <c r="C93" s="49">
        <v>1</v>
      </c>
      <c r="D93" s="13">
        <v>289</v>
      </c>
      <c r="E93" s="12" t="s">
        <v>174</v>
      </c>
      <c r="F93" s="12" t="s">
        <v>103</v>
      </c>
      <c r="G93" s="35"/>
      <c r="H93" s="12" t="s">
        <v>337</v>
      </c>
      <c r="I93" s="12" t="s">
        <v>338</v>
      </c>
      <c r="J93" s="12" t="s">
        <v>119</v>
      </c>
      <c r="K93" s="78">
        <v>75075</v>
      </c>
      <c r="L93" s="53" t="s">
        <v>63</v>
      </c>
      <c r="M93" s="33">
        <v>84</v>
      </c>
      <c r="N93" s="33">
        <v>93</v>
      </c>
      <c r="O93" s="33">
        <v>77</v>
      </c>
      <c r="P93" s="33">
        <v>79</v>
      </c>
      <c r="Q93" s="33">
        <v>76</v>
      </c>
      <c r="R93" s="33">
        <v>81</v>
      </c>
      <c r="S93" s="33">
        <f>SUM(M93:R93)</f>
        <v>490</v>
      </c>
      <c r="T93" s="26"/>
    </row>
    <row r="94" spans="1:20" ht="15.75" outlineLevel="1">
      <c r="A94" s="49"/>
      <c r="B94" s="49"/>
      <c r="C94" s="49"/>
      <c r="D94" s="13"/>
      <c r="E94" s="12"/>
      <c r="F94" s="12"/>
      <c r="G94" s="35"/>
      <c r="H94" s="12"/>
      <c r="I94" s="12"/>
      <c r="J94" s="12"/>
      <c r="K94" s="78"/>
      <c r="L94" s="50" t="s">
        <v>63</v>
      </c>
      <c r="S94" s="56">
        <f>SUBTOTAL(9,S90:S93)</f>
        <v>2070</v>
      </c>
      <c r="T94" s="26" t="s">
        <v>8</v>
      </c>
    </row>
    <row r="95" spans="1:19" ht="12.75" outlineLevel="1">
      <c r="A95" s="49"/>
      <c r="B95" s="49"/>
      <c r="C95" s="49"/>
      <c r="D95" s="13"/>
      <c r="E95" s="12"/>
      <c r="F95" s="12"/>
      <c r="G95" s="35"/>
      <c r="H95" s="12"/>
      <c r="I95" s="12"/>
      <c r="J95" s="12"/>
      <c r="K95" s="78"/>
      <c r="L95" s="50"/>
      <c r="S95" s="33"/>
    </row>
    <row r="96" spans="1:19" ht="12.75" outlineLevel="2">
      <c r="A96" s="49">
        <v>1</v>
      </c>
      <c r="B96" s="49" t="s">
        <v>71</v>
      </c>
      <c r="C96" s="49">
        <v>2</v>
      </c>
      <c r="D96" s="13">
        <v>268</v>
      </c>
      <c r="E96" s="12" t="s">
        <v>281</v>
      </c>
      <c r="F96" s="12" t="s">
        <v>282</v>
      </c>
      <c r="G96" s="35">
        <v>138451986</v>
      </c>
      <c r="H96" s="12" t="s">
        <v>283</v>
      </c>
      <c r="I96" s="12" t="s">
        <v>284</v>
      </c>
      <c r="J96" s="12" t="s">
        <v>280</v>
      </c>
      <c r="K96" s="78">
        <v>29445</v>
      </c>
      <c r="L96" s="53" t="s">
        <v>62</v>
      </c>
      <c r="M96" s="33">
        <v>90</v>
      </c>
      <c r="N96" s="33">
        <v>88</v>
      </c>
      <c r="O96" s="33">
        <v>84</v>
      </c>
      <c r="P96" s="33">
        <v>88</v>
      </c>
      <c r="Q96" s="33">
        <v>84</v>
      </c>
      <c r="R96" s="33">
        <v>81</v>
      </c>
      <c r="S96" s="33">
        <f>SUM(M96:R96)</f>
        <v>515</v>
      </c>
    </row>
    <row r="97" spans="1:19" ht="12.75" outlineLevel="2">
      <c r="A97" s="49">
        <v>1</v>
      </c>
      <c r="B97" s="49" t="s">
        <v>61</v>
      </c>
      <c r="C97" s="49">
        <v>1</v>
      </c>
      <c r="D97" s="13">
        <v>270</v>
      </c>
      <c r="E97" s="12" t="s">
        <v>362</v>
      </c>
      <c r="F97" s="12" t="s">
        <v>31</v>
      </c>
      <c r="G97" s="32"/>
      <c r="H97" s="32"/>
      <c r="I97" s="32"/>
      <c r="J97" s="32"/>
      <c r="K97" s="32"/>
      <c r="L97" s="53" t="s">
        <v>62</v>
      </c>
      <c r="M97" s="33">
        <v>95</v>
      </c>
      <c r="N97" s="33">
        <v>84</v>
      </c>
      <c r="O97" s="33">
        <v>77</v>
      </c>
      <c r="P97" s="33">
        <v>90</v>
      </c>
      <c r="Q97" s="33">
        <v>77</v>
      </c>
      <c r="R97" s="33">
        <v>86</v>
      </c>
      <c r="S97" s="33">
        <f>SUM(M97:R97)</f>
        <v>509</v>
      </c>
    </row>
    <row r="98" spans="1:19" s="53" customFormat="1" ht="12.75" outlineLevel="2">
      <c r="A98" s="49">
        <v>1</v>
      </c>
      <c r="B98" s="49" t="s">
        <v>56</v>
      </c>
      <c r="C98" s="49">
        <v>1</v>
      </c>
      <c r="D98" s="13">
        <v>267</v>
      </c>
      <c r="E98" s="12" t="s">
        <v>289</v>
      </c>
      <c r="F98" s="12" t="s">
        <v>290</v>
      </c>
      <c r="G98" s="35">
        <v>138451950</v>
      </c>
      <c r="H98" s="12" t="s">
        <v>291</v>
      </c>
      <c r="I98" s="12" t="s">
        <v>292</v>
      </c>
      <c r="J98" s="12" t="s">
        <v>280</v>
      </c>
      <c r="K98" s="78">
        <v>29409</v>
      </c>
      <c r="L98" s="53" t="s">
        <v>62</v>
      </c>
      <c r="M98" s="33">
        <v>83</v>
      </c>
      <c r="N98" s="33">
        <v>86</v>
      </c>
      <c r="O98" s="33">
        <v>85</v>
      </c>
      <c r="P98" s="33">
        <v>86</v>
      </c>
      <c r="Q98" s="33">
        <v>81</v>
      </c>
      <c r="R98" s="33">
        <v>78</v>
      </c>
      <c r="S98" s="33">
        <f>SUM(M98:R98)</f>
        <v>499</v>
      </c>
    </row>
    <row r="99" spans="1:19" ht="12.75" outlineLevel="2">
      <c r="A99" s="49">
        <v>2</v>
      </c>
      <c r="B99" s="49" t="s">
        <v>71</v>
      </c>
      <c r="C99" s="49">
        <v>5</v>
      </c>
      <c r="D99" s="13">
        <v>269</v>
      </c>
      <c r="E99" s="12" t="s">
        <v>293</v>
      </c>
      <c r="F99" s="12" t="s">
        <v>294</v>
      </c>
      <c r="G99" s="35">
        <v>130111774</v>
      </c>
      <c r="H99" s="12" t="s">
        <v>295</v>
      </c>
      <c r="I99" s="12" t="s">
        <v>292</v>
      </c>
      <c r="J99" s="12" t="s">
        <v>280</v>
      </c>
      <c r="K99" s="78">
        <v>29412</v>
      </c>
      <c r="L99" s="53" t="s">
        <v>62</v>
      </c>
      <c r="M99" s="33">
        <v>86</v>
      </c>
      <c r="N99" s="33">
        <v>80</v>
      </c>
      <c r="O99" s="33">
        <v>77</v>
      </c>
      <c r="P99" s="33">
        <v>86</v>
      </c>
      <c r="Q99" s="33">
        <v>77</v>
      </c>
      <c r="R99" s="33">
        <v>85</v>
      </c>
      <c r="S99" s="33">
        <f>SUM(M99:R99)</f>
        <v>491</v>
      </c>
    </row>
    <row r="100" spans="1:19" ht="12.75" outlineLevel="1">
      <c r="A100" s="49"/>
      <c r="B100" s="49"/>
      <c r="C100" s="49"/>
      <c r="D100" s="13"/>
      <c r="E100" s="12"/>
      <c r="F100" s="12"/>
      <c r="G100" s="35"/>
      <c r="H100" s="12"/>
      <c r="I100" s="12"/>
      <c r="J100" s="12"/>
      <c r="K100" s="78"/>
      <c r="L100" s="50" t="s">
        <v>62</v>
      </c>
      <c r="S100" s="56">
        <f>SUBTOTAL(9,S96:S99)</f>
        <v>2014</v>
      </c>
    </row>
    <row r="101" spans="1:19" ht="12.75" outlineLevel="1">
      <c r="A101" s="49"/>
      <c r="B101" s="49"/>
      <c r="C101" s="49"/>
      <c r="D101" s="13"/>
      <c r="E101" s="12"/>
      <c r="F101" s="12"/>
      <c r="G101" s="35"/>
      <c r="H101" s="12"/>
      <c r="I101" s="12"/>
      <c r="J101" s="12"/>
      <c r="K101" s="78"/>
      <c r="L101" s="50"/>
      <c r="S101" s="33"/>
    </row>
    <row r="102" spans="1:19" ht="12.75" outlineLevel="2">
      <c r="A102" s="49">
        <v>1</v>
      </c>
      <c r="B102" s="49" t="s">
        <v>72</v>
      </c>
      <c r="C102" s="49">
        <v>5</v>
      </c>
      <c r="D102" s="13">
        <v>228</v>
      </c>
      <c r="E102" s="12" t="s">
        <v>165</v>
      </c>
      <c r="F102" s="12" t="s">
        <v>166</v>
      </c>
      <c r="G102" s="35"/>
      <c r="H102" s="12" t="s">
        <v>167</v>
      </c>
      <c r="I102" s="12" t="s">
        <v>158</v>
      </c>
      <c r="J102" s="12" t="s">
        <v>159</v>
      </c>
      <c r="K102" s="78" t="s">
        <v>160</v>
      </c>
      <c r="L102" s="53" t="s">
        <v>64</v>
      </c>
      <c r="M102" s="33">
        <v>94</v>
      </c>
      <c r="N102" s="33">
        <v>93</v>
      </c>
      <c r="O102" s="33">
        <v>85</v>
      </c>
      <c r="P102" s="33">
        <v>84</v>
      </c>
      <c r="Q102" s="33">
        <v>77</v>
      </c>
      <c r="R102" s="33">
        <v>87</v>
      </c>
      <c r="S102" s="33">
        <f>SUM(M102:R102)</f>
        <v>520</v>
      </c>
    </row>
    <row r="103" spans="1:19" ht="12.75" outlineLevel="2">
      <c r="A103" s="49">
        <v>2</v>
      </c>
      <c r="B103" s="49" t="s">
        <v>56</v>
      </c>
      <c r="C103" s="49">
        <v>4</v>
      </c>
      <c r="D103" s="13">
        <v>230</v>
      </c>
      <c r="E103" s="12" t="s">
        <v>161</v>
      </c>
      <c r="F103" s="12" t="s">
        <v>162</v>
      </c>
      <c r="G103" s="35"/>
      <c r="H103" s="12" t="s">
        <v>163</v>
      </c>
      <c r="I103" s="12" t="s">
        <v>158</v>
      </c>
      <c r="J103" s="12" t="s">
        <v>159</v>
      </c>
      <c r="K103" s="78" t="s">
        <v>160</v>
      </c>
      <c r="L103" s="53" t="s">
        <v>64</v>
      </c>
      <c r="M103" s="33">
        <v>90</v>
      </c>
      <c r="N103" s="33">
        <v>95</v>
      </c>
      <c r="O103" s="33">
        <v>85</v>
      </c>
      <c r="P103" s="33">
        <v>83</v>
      </c>
      <c r="Q103" s="33">
        <v>82</v>
      </c>
      <c r="R103" s="33">
        <v>81</v>
      </c>
      <c r="S103" s="33">
        <f>SUM(M103:R103)</f>
        <v>516</v>
      </c>
    </row>
    <row r="104" spans="1:19" ht="12.75" outlineLevel="2">
      <c r="A104" s="49">
        <v>1</v>
      </c>
      <c r="B104" s="49" t="s">
        <v>57</v>
      </c>
      <c r="C104" s="49">
        <v>4</v>
      </c>
      <c r="D104" s="13">
        <v>231</v>
      </c>
      <c r="E104" s="12" t="s">
        <v>375</v>
      </c>
      <c r="F104" s="12" t="s">
        <v>297</v>
      </c>
      <c r="G104" s="35"/>
      <c r="H104" s="12" t="s">
        <v>164</v>
      </c>
      <c r="I104" s="12" t="s">
        <v>158</v>
      </c>
      <c r="J104" s="12" t="s">
        <v>159</v>
      </c>
      <c r="K104" s="78" t="s">
        <v>160</v>
      </c>
      <c r="L104" s="53" t="s">
        <v>64</v>
      </c>
      <c r="M104" s="33">
        <v>88</v>
      </c>
      <c r="N104" s="33">
        <v>86</v>
      </c>
      <c r="O104" s="33">
        <v>82</v>
      </c>
      <c r="P104" s="33">
        <v>87</v>
      </c>
      <c r="Q104" s="33">
        <v>79</v>
      </c>
      <c r="R104" s="33">
        <v>79</v>
      </c>
      <c r="S104" s="33">
        <f>SUM(M104:R104)</f>
        <v>501</v>
      </c>
    </row>
    <row r="105" spans="1:19" ht="12.75" outlineLevel="2">
      <c r="A105" s="49">
        <v>2</v>
      </c>
      <c r="B105" s="49" t="s">
        <v>57</v>
      </c>
      <c r="C105" s="49">
        <v>2</v>
      </c>
      <c r="D105" s="13">
        <v>229</v>
      </c>
      <c r="E105" s="12" t="s">
        <v>155</v>
      </c>
      <c r="F105" s="12" t="s">
        <v>156</v>
      </c>
      <c r="G105" s="35"/>
      <c r="H105" s="12" t="s">
        <v>157</v>
      </c>
      <c r="I105" s="12" t="s">
        <v>158</v>
      </c>
      <c r="J105" s="12" t="s">
        <v>159</v>
      </c>
      <c r="K105" s="78" t="s">
        <v>160</v>
      </c>
      <c r="L105" s="53" t="s">
        <v>64</v>
      </c>
      <c r="M105" s="33">
        <v>87</v>
      </c>
      <c r="N105" s="33">
        <v>95</v>
      </c>
      <c r="O105" s="33">
        <v>74</v>
      </c>
      <c r="P105" s="33">
        <v>74</v>
      </c>
      <c r="Q105" s="33">
        <v>72</v>
      </c>
      <c r="R105" s="33">
        <v>70</v>
      </c>
      <c r="S105" s="33">
        <f>SUM(M105:R105)</f>
        <v>472</v>
      </c>
    </row>
    <row r="106" spans="1:19" ht="12.75" outlineLevel="1">
      <c r="A106" s="49"/>
      <c r="B106" s="49"/>
      <c r="C106" s="49"/>
      <c r="D106" s="13"/>
      <c r="E106" s="12"/>
      <c r="F106" s="12"/>
      <c r="G106" s="35"/>
      <c r="H106" s="12"/>
      <c r="I106" s="12"/>
      <c r="J106" s="12"/>
      <c r="K106" s="78"/>
      <c r="L106" s="50" t="s">
        <v>64</v>
      </c>
      <c r="S106" s="56">
        <f>SUBTOTAL(9,S102:S105)</f>
        <v>2009</v>
      </c>
    </row>
    <row r="107" spans="1:19" ht="12.75" outlineLevel="1">
      <c r="A107" s="49"/>
      <c r="B107" s="49"/>
      <c r="C107" s="49"/>
      <c r="D107" s="13"/>
      <c r="E107" s="12"/>
      <c r="F107" s="12"/>
      <c r="G107" s="35"/>
      <c r="H107" s="12"/>
      <c r="I107" s="12"/>
      <c r="J107" s="12"/>
      <c r="K107" s="78"/>
      <c r="L107" s="50"/>
      <c r="S107" s="33"/>
    </row>
    <row r="108" spans="1:19" s="20" customFormat="1" ht="12.75" outlineLevel="2">
      <c r="A108" s="49">
        <v>1</v>
      </c>
      <c r="B108" s="49" t="s">
        <v>71</v>
      </c>
      <c r="C108" s="49">
        <v>4</v>
      </c>
      <c r="D108" s="13">
        <v>283</v>
      </c>
      <c r="E108" s="12" t="s">
        <v>355</v>
      </c>
      <c r="F108" s="12" t="s">
        <v>356</v>
      </c>
      <c r="G108" s="35"/>
      <c r="H108" s="12" t="s">
        <v>357</v>
      </c>
      <c r="I108" s="12" t="s">
        <v>327</v>
      </c>
      <c r="J108" s="12" t="s">
        <v>328</v>
      </c>
      <c r="K108" s="78">
        <v>84102</v>
      </c>
      <c r="L108" s="53" t="s">
        <v>47</v>
      </c>
      <c r="M108" s="33">
        <v>93</v>
      </c>
      <c r="N108" s="33">
        <v>92</v>
      </c>
      <c r="O108" s="33">
        <v>88</v>
      </c>
      <c r="P108" s="33">
        <v>90</v>
      </c>
      <c r="Q108" s="33">
        <v>75</v>
      </c>
      <c r="R108" s="33">
        <v>86</v>
      </c>
      <c r="S108" s="33">
        <f>SUM(M108:R108)</f>
        <v>524</v>
      </c>
    </row>
    <row r="109" spans="1:19" ht="12.75" outlineLevel="2">
      <c r="A109" s="49">
        <v>2</v>
      </c>
      <c r="B109" s="49" t="s">
        <v>71</v>
      </c>
      <c r="C109" s="49">
        <v>2</v>
      </c>
      <c r="D109" s="13">
        <v>280</v>
      </c>
      <c r="E109" s="12" t="s">
        <v>360</v>
      </c>
      <c r="F109" s="12" t="s">
        <v>31</v>
      </c>
      <c r="G109" s="35">
        <v>134226950</v>
      </c>
      <c r="H109" s="12" t="s">
        <v>361</v>
      </c>
      <c r="I109" s="12" t="s">
        <v>359</v>
      </c>
      <c r="J109" s="12" t="s">
        <v>328</v>
      </c>
      <c r="K109" s="78">
        <v>84123</v>
      </c>
      <c r="L109" s="53" t="s">
        <v>47</v>
      </c>
      <c r="M109" s="33">
        <v>91</v>
      </c>
      <c r="N109" s="33">
        <v>88</v>
      </c>
      <c r="O109" s="33">
        <v>85</v>
      </c>
      <c r="P109" s="33">
        <v>88</v>
      </c>
      <c r="Q109" s="33">
        <v>84</v>
      </c>
      <c r="R109" s="33">
        <v>87</v>
      </c>
      <c r="S109" s="33">
        <f>SUM(M109:R109)</f>
        <v>523</v>
      </c>
    </row>
    <row r="110" spans="1:19" ht="12.75" outlineLevel="2">
      <c r="A110" s="49">
        <v>2</v>
      </c>
      <c r="B110" s="49" t="s">
        <v>56</v>
      </c>
      <c r="C110" s="49">
        <v>5</v>
      </c>
      <c r="D110" s="13">
        <v>279</v>
      </c>
      <c r="E110" s="12" t="s">
        <v>182</v>
      </c>
      <c r="F110" s="12" t="s">
        <v>373</v>
      </c>
      <c r="G110" s="35">
        <v>133522829</v>
      </c>
      <c r="H110" s="12" t="s">
        <v>329</v>
      </c>
      <c r="I110" s="12" t="s">
        <v>330</v>
      </c>
      <c r="J110" s="12" t="s">
        <v>328</v>
      </c>
      <c r="K110" s="78">
        <v>84124</v>
      </c>
      <c r="L110" s="53" t="s">
        <v>47</v>
      </c>
      <c r="M110" s="33">
        <v>92</v>
      </c>
      <c r="N110" s="33">
        <v>80</v>
      </c>
      <c r="O110" s="33">
        <v>69</v>
      </c>
      <c r="P110" s="33">
        <v>66</v>
      </c>
      <c r="Q110" s="33">
        <v>82</v>
      </c>
      <c r="R110" s="33">
        <v>87</v>
      </c>
      <c r="S110" s="33">
        <f>SUM(M110:R110)</f>
        <v>476</v>
      </c>
    </row>
    <row r="111" spans="1:19" ht="12.75" outlineLevel="2">
      <c r="A111" s="49">
        <v>2</v>
      </c>
      <c r="B111" s="49" t="s">
        <v>60</v>
      </c>
      <c r="C111" s="49">
        <v>4</v>
      </c>
      <c r="D111" s="13">
        <v>281</v>
      </c>
      <c r="E111" s="12" t="s">
        <v>351</v>
      </c>
      <c r="F111" s="12" t="s">
        <v>352</v>
      </c>
      <c r="G111" s="35">
        <v>138211103</v>
      </c>
      <c r="H111" s="12" t="s">
        <v>353</v>
      </c>
      <c r="I111" s="12" t="s">
        <v>354</v>
      </c>
      <c r="J111" s="12" t="s">
        <v>328</v>
      </c>
      <c r="K111" s="78">
        <v>84047</v>
      </c>
      <c r="L111" s="53" t="s">
        <v>47</v>
      </c>
      <c r="M111" s="33">
        <v>80</v>
      </c>
      <c r="N111" s="33">
        <v>88</v>
      </c>
      <c r="O111" s="33">
        <v>83</v>
      </c>
      <c r="P111" s="33">
        <v>77</v>
      </c>
      <c r="Q111" s="33">
        <v>72</v>
      </c>
      <c r="R111" s="33">
        <v>72</v>
      </c>
      <c r="S111" s="33">
        <f>SUM(M111:R111)</f>
        <v>472</v>
      </c>
    </row>
    <row r="112" spans="1:19" ht="12.75" outlineLevel="1">
      <c r="A112" s="49"/>
      <c r="B112" s="49"/>
      <c r="C112" s="49"/>
      <c r="D112" s="13"/>
      <c r="E112" s="12"/>
      <c r="F112" s="12"/>
      <c r="G112" s="35"/>
      <c r="H112" s="12"/>
      <c r="I112" s="12"/>
      <c r="J112" s="12"/>
      <c r="K112" s="78"/>
      <c r="L112" s="50" t="s">
        <v>47</v>
      </c>
      <c r="S112" s="56">
        <f>SUBTOTAL(9,S108:S111)</f>
        <v>1995</v>
      </c>
    </row>
    <row r="113" spans="1:19" ht="12.75" outlineLevel="1">
      <c r="A113" s="49"/>
      <c r="B113" s="49"/>
      <c r="C113" s="49"/>
      <c r="D113" s="13"/>
      <c r="E113" s="12"/>
      <c r="F113" s="12"/>
      <c r="G113" s="35"/>
      <c r="H113" s="12"/>
      <c r="I113" s="12"/>
      <c r="J113" s="12"/>
      <c r="K113" s="78"/>
      <c r="L113" s="50"/>
      <c r="S113" s="33"/>
    </row>
    <row r="114" spans="1:19" ht="12.75" outlineLevel="2">
      <c r="A114" s="49">
        <v>1</v>
      </c>
      <c r="B114" s="49" t="s">
        <v>72</v>
      </c>
      <c r="C114" s="49">
        <v>1</v>
      </c>
      <c r="D114" s="13">
        <v>262</v>
      </c>
      <c r="E114" s="12" t="s">
        <v>271</v>
      </c>
      <c r="F114" s="12" t="s">
        <v>272</v>
      </c>
      <c r="G114" s="35"/>
      <c r="H114" s="12" t="s">
        <v>273</v>
      </c>
      <c r="I114" s="12" t="s">
        <v>251</v>
      </c>
      <c r="J114" s="12" t="s">
        <v>252</v>
      </c>
      <c r="K114" s="78">
        <v>65801</v>
      </c>
      <c r="L114" s="53" t="s">
        <v>65</v>
      </c>
      <c r="M114" s="33">
        <v>82</v>
      </c>
      <c r="N114" s="33">
        <v>87</v>
      </c>
      <c r="O114" s="33">
        <v>87</v>
      </c>
      <c r="P114" s="33">
        <v>91</v>
      </c>
      <c r="Q114" s="33">
        <v>85</v>
      </c>
      <c r="R114" s="33">
        <v>84</v>
      </c>
      <c r="S114" s="33">
        <f>SUM(M114:R114)</f>
        <v>516</v>
      </c>
    </row>
    <row r="115" spans="1:19" ht="12.75" outlineLevel="2">
      <c r="A115" s="49">
        <v>1</v>
      </c>
      <c r="B115" s="49" t="s">
        <v>58</v>
      </c>
      <c r="C115" s="49">
        <v>5</v>
      </c>
      <c r="D115" s="13">
        <v>264</v>
      </c>
      <c r="E115" s="12" t="s">
        <v>265</v>
      </c>
      <c r="F115" s="12" t="s">
        <v>266</v>
      </c>
      <c r="G115" s="35">
        <v>77446870</v>
      </c>
      <c r="H115" s="12" t="s">
        <v>267</v>
      </c>
      <c r="I115" s="12" t="s">
        <v>268</v>
      </c>
      <c r="J115" s="12" t="s">
        <v>252</v>
      </c>
      <c r="K115" s="78">
        <v>65588</v>
      </c>
      <c r="L115" s="53" t="s">
        <v>65</v>
      </c>
      <c r="M115" s="33">
        <v>91</v>
      </c>
      <c r="N115" s="33">
        <v>83</v>
      </c>
      <c r="O115" s="33">
        <v>86</v>
      </c>
      <c r="P115" s="33">
        <v>94</v>
      </c>
      <c r="Q115" s="33">
        <v>81</v>
      </c>
      <c r="R115" s="33">
        <v>81</v>
      </c>
      <c r="S115" s="33">
        <f>SUM(M115:R115)</f>
        <v>516</v>
      </c>
    </row>
    <row r="116" spans="1:19" ht="12.75" outlineLevel="2">
      <c r="A116" s="49">
        <v>2</v>
      </c>
      <c r="B116" s="49" t="s">
        <v>61</v>
      </c>
      <c r="C116" s="49">
        <v>5</v>
      </c>
      <c r="D116" s="13">
        <v>260</v>
      </c>
      <c r="E116" s="12" t="s">
        <v>308</v>
      </c>
      <c r="F116" s="12" t="s">
        <v>309</v>
      </c>
      <c r="G116" s="35"/>
      <c r="H116" s="12" t="s">
        <v>371</v>
      </c>
      <c r="I116" s="12" t="s">
        <v>372</v>
      </c>
      <c r="J116" s="12" t="s">
        <v>252</v>
      </c>
      <c r="K116" s="78">
        <v>63379</v>
      </c>
      <c r="L116" s="53" t="s">
        <v>65</v>
      </c>
      <c r="M116" s="33">
        <v>85</v>
      </c>
      <c r="N116" s="33">
        <v>89</v>
      </c>
      <c r="O116" s="33">
        <v>84</v>
      </c>
      <c r="P116" s="33">
        <v>84</v>
      </c>
      <c r="Q116" s="33">
        <v>78</v>
      </c>
      <c r="R116" s="33">
        <v>77</v>
      </c>
      <c r="S116" s="33">
        <f>SUM(M116:R116)</f>
        <v>497</v>
      </c>
    </row>
    <row r="117" spans="1:19" ht="12.75" outlineLevel="2">
      <c r="A117" s="49">
        <v>1</v>
      </c>
      <c r="B117" s="49" t="s">
        <v>61</v>
      </c>
      <c r="C117" s="49">
        <v>2</v>
      </c>
      <c r="D117" s="13">
        <v>263</v>
      </c>
      <c r="E117" s="12" t="s">
        <v>248</v>
      </c>
      <c r="F117" s="12" t="s">
        <v>249</v>
      </c>
      <c r="G117" s="35"/>
      <c r="H117" s="12" t="s">
        <v>250</v>
      </c>
      <c r="I117" s="12" t="s">
        <v>251</v>
      </c>
      <c r="J117" s="12" t="s">
        <v>252</v>
      </c>
      <c r="K117" s="78">
        <v>65804</v>
      </c>
      <c r="L117" s="53" t="s">
        <v>65</v>
      </c>
      <c r="M117" s="33">
        <v>82</v>
      </c>
      <c r="N117" s="33">
        <v>85</v>
      </c>
      <c r="O117" s="33">
        <v>72</v>
      </c>
      <c r="P117" s="33">
        <v>78</v>
      </c>
      <c r="Q117" s="33">
        <v>78</v>
      </c>
      <c r="R117" s="33">
        <v>68</v>
      </c>
      <c r="S117" s="33">
        <f>SUM(M117:R117)</f>
        <v>463</v>
      </c>
    </row>
    <row r="118" spans="1:19" ht="12.75" outlineLevel="1">
      <c r="A118" s="49"/>
      <c r="B118" s="49"/>
      <c r="C118" s="49"/>
      <c r="D118" s="13"/>
      <c r="E118" s="12"/>
      <c r="F118" s="12"/>
      <c r="G118" s="35"/>
      <c r="H118" s="12"/>
      <c r="I118" s="12"/>
      <c r="J118" s="12"/>
      <c r="K118" s="78"/>
      <c r="L118" s="50" t="s">
        <v>65</v>
      </c>
      <c r="S118" s="56">
        <f>SUBTOTAL(9,S114:S117)</f>
        <v>1992</v>
      </c>
    </row>
    <row r="119" spans="1:19" ht="12.75" outlineLevel="1">
      <c r="A119" s="49"/>
      <c r="B119" s="49"/>
      <c r="C119" s="49"/>
      <c r="D119" s="13"/>
      <c r="E119" s="12"/>
      <c r="F119" s="12"/>
      <c r="G119" s="35"/>
      <c r="H119" s="12"/>
      <c r="I119" s="12"/>
      <c r="J119" s="12"/>
      <c r="K119" s="78"/>
      <c r="L119" s="50"/>
      <c r="S119" s="33"/>
    </row>
    <row r="120" spans="1:19" ht="12.75" outlineLevel="2">
      <c r="A120" s="49">
        <v>1</v>
      </c>
      <c r="B120" s="49" t="s">
        <v>59</v>
      </c>
      <c r="C120" s="49">
        <v>4</v>
      </c>
      <c r="D120" s="13">
        <v>291</v>
      </c>
      <c r="E120" s="12" t="s">
        <v>365</v>
      </c>
      <c r="F120" s="12" t="s">
        <v>366</v>
      </c>
      <c r="G120" s="35"/>
      <c r="H120" s="12" t="s">
        <v>387</v>
      </c>
      <c r="I120" s="12" t="s">
        <v>388</v>
      </c>
      <c r="J120" s="12" t="s">
        <v>187</v>
      </c>
      <c r="K120" s="78">
        <v>11024</v>
      </c>
      <c r="L120" s="53" t="s">
        <v>66</v>
      </c>
      <c r="M120" s="33">
        <v>88</v>
      </c>
      <c r="N120" s="33">
        <v>91</v>
      </c>
      <c r="O120" s="33">
        <v>88</v>
      </c>
      <c r="P120" s="33">
        <v>86</v>
      </c>
      <c r="Q120" s="33">
        <v>83</v>
      </c>
      <c r="R120" s="33">
        <v>84</v>
      </c>
      <c r="S120" s="33">
        <f>SUM(M120:R120)</f>
        <v>520</v>
      </c>
    </row>
    <row r="121" spans="1:19" ht="12.75" outlineLevel="2">
      <c r="A121" s="49">
        <v>1</v>
      </c>
      <c r="B121" s="49" t="s">
        <v>60</v>
      </c>
      <c r="C121" s="49">
        <v>4</v>
      </c>
      <c r="D121" s="13">
        <v>292</v>
      </c>
      <c r="E121" s="12" t="s">
        <v>376</v>
      </c>
      <c r="F121" s="12" t="s">
        <v>377</v>
      </c>
      <c r="G121" s="32"/>
      <c r="H121" s="32"/>
      <c r="I121" s="32"/>
      <c r="J121" s="32"/>
      <c r="K121" s="32"/>
      <c r="L121" s="53" t="s">
        <v>66</v>
      </c>
      <c r="M121" s="33">
        <v>86</v>
      </c>
      <c r="N121" s="33">
        <v>88</v>
      </c>
      <c r="O121" s="33">
        <v>85</v>
      </c>
      <c r="P121" s="33">
        <v>76</v>
      </c>
      <c r="Q121" s="33">
        <v>83</v>
      </c>
      <c r="R121" s="33">
        <v>83</v>
      </c>
      <c r="S121" s="33">
        <f>SUM(M121:R121)</f>
        <v>501</v>
      </c>
    </row>
    <row r="122" spans="1:19" ht="12.75" outlineLevel="2">
      <c r="A122" s="49">
        <v>2</v>
      </c>
      <c r="B122" s="49" t="s">
        <v>72</v>
      </c>
      <c r="C122" s="49">
        <v>4</v>
      </c>
      <c r="D122" s="13">
        <v>294</v>
      </c>
      <c r="E122" s="12" t="s">
        <v>381</v>
      </c>
      <c r="F122" s="12" t="s">
        <v>382</v>
      </c>
      <c r="G122" s="32"/>
      <c r="H122" s="32"/>
      <c r="I122" s="32"/>
      <c r="J122" s="32"/>
      <c r="L122" s="53" t="s">
        <v>66</v>
      </c>
      <c r="M122" s="33">
        <v>78</v>
      </c>
      <c r="N122" s="33">
        <v>86</v>
      </c>
      <c r="O122" s="33">
        <v>86</v>
      </c>
      <c r="P122" s="33">
        <v>81</v>
      </c>
      <c r="Q122" s="33">
        <v>82</v>
      </c>
      <c r="R122" s="33">
        <v>70</v>
      </c>
      <c r="S122" s="34">
        <f>SUM(M122:R122)</f>
        <v>483</v>
      </c>
    </row>
    <row r="123" spans="1:19" ht="12.75" outlineLevel="2">
      <c r="A123" s="49">
        <v>2</v>
      </c>
      <c r="B123" s="49" t="s">
        <v>58</v>
      </c>
      <c r="C123" s="49">
        <v>2</v>
      </c>
      <c r="D123" s="13">
        <v>293</v>
      </c>
      <c r="E123" s="12" t="s">
        <v>378</v>
      </c>
      <c r="F123" s="12" t="s">
        <v>379</v>
      </c>
      <c r="G123" s="32"/>
      <c r="H123" s="32"/>
      <c r="I123" s="32"/>
      <c r="J123" s="32"/>
      <c r="K123" s="19"/>
      <c r="L123" s="53" t="s">
        <v>66</v>
      </c>
      <c r="M123" s="33">
        <v>86</v>
      </c>
      <c r="N123" s="33">
        <v>84</v>
      </c>
      <c r="O123" s="33">
        <v>67</v>
      </c>
      <c r="P123" s="33">
        <v>82</v>
      </c>
      <c r="Q123" s="33">
        <v>60</v>
      </c>
      <c r="R123" s="33">
        <v>68</v>
      </c>
      <c r="S123" s="33">
        <f>SUM(M123:R123)</f>
        <v>447</v>
      </c>
    </row>
    <row r="124" spans="1:19" ht="12.75" outlineLevel="1">
      <c r="A124" s="49"/>
      <c r="B124" s="49"/>
      <c r="C124" s="49"/>
      <c r="D124" s="13"/>
      <c r="E124" s="12"/>
      <c r="F124" s="12"/>
      <c r="G124" s="32"/>
      <c r="H124" s="32"/>
      <c r="I124" s="32"/>
      <c r="J124" s="32"/>
      <c r="K124" s="19"/>
      <c r="L124" s="50" t="s">
        <v>66</v>
      </c>
      <c r="S124" s="56">
        <f>SUBTOTAL(9,S120:S123)</f>
        <v>1951</v>
      </c>
    </row>
    <row r="125" spans="1:19" ht="12.75" outlineLevel="1">
      <c r="A125" s="49"/>
      <c r="B125" s="49"/>
      <c r="C125" s="49"/>
      <c r="D125" s="13"/>
      <c r="E125" s="12"/>
      <c r="F125" s="12"/>
      <c r="G125" s="32"/>
      <c r="H125" s="32"/>
      <c r="I125" s="32"/>
      <c r="J125" s="32"/>
      <c r="K125" s="19"/>
      <c r="L125" s="50"/>
      <c r="S125" s="33"/>
    </row>
    <row r="126" spans="1:37" s="20" customFormat="1" ht="12.75" outlineLevel="2">
      <c r="A126" s="49">
        <v>1</v>
      </c>
      <c r="B126" s="49" t="s">
        <v>56</v>
      </c>
      <c r="C126" s="49">
        <v>4</v>
      </c>
      <c r="D126" s="13">
        <v>256</v>
      </c>
      <c r="E126" s="12" t="s">
        <v>261</v>
      </c>
      <c r="F126" s="12" t="s">
        <v>262</v>
      </c>
      <c r="G126" s="35"/>
      <c r="H126" s="12" t="s">
        <v>263</v>
      </c>
      <c r="I126" s="12" t="s">
        <v>264</v>
      </c>
      <c r="J126" s="12" t="s">
        <v>111</v>
      </c>
      <c r="K126" s="78">
        <v>2139</v>
      </c>
      <c r="L126" s="53" t="s">
        <v>50</v>
      </c>
      <c r="M126" s="33">
        <v>89</v>
      </c>
      <c r="N126" s="33">
        <v>93</v>
      </c>
      <c r="O126" s="33">
        <v>78</v>
      </c>
      <c r="P126" s="33">
        <v>87</v>
      </c>
      <c r="Q126" s="33">
        <v>76</v>
      </c>
      <c r="R126" s="33">
        <v>81</v>
      </c>
      <c r="S126" s="33">
        <f>SUM(M126:R126)</f>
        <v>504</v>
      </c>
      <c r="T126" s="34"/>
      <c r="AK126" s="126"/>
    </row>
    <row r="127" spans="1:19" ht="12.75" outlineLevel="2">
      <c r="A127" s="49">
        <v>2</v>
      </c>
      <c r="B127" s="49" t="s">
        <v>59</v>
      </c>
      <c r="C127" s="49">
        <v>1</v>
      </c>
      <c r="D127" s="13">
        <v>251</v>
      </c>
      <c r="E127" s="12" t="s">
        <v>256</v>
      </c>
      <c r="F127" s="12" t="s">
        <v>257</v>
      </c>
      <c r="G127" s="35">
        <v>77161521</v>
      </c>
      <c r="H127" s="12" t="s">
        <v>258</v>
      </c>
      <c r="I127" s="12" t="s">
        <v>259</v>
      </c>
      <c r="J127" s="12" t="s">
        <v>260</v>
      </c>
      <c r="K127" s="78">
        <v>32578</v>
      </c>
      <c r="L127" s="53" t="s">
        <v>50</v>
      </c>
      <c r="M127" s="33">
        <v>78</v>
      </c>
      <c r="N127" s="33">
        <v>91</v>
      </c>
      <c r="O127" s="33">
        <v>81</v>
      </c>
      <c r="P127" s="33">
        <v>89</v>
      </c>
      <c r="Q127" s="33">
        <v>84</v>
      </c>
      <c r="R127" s="33">
        <v>78</v>
      </c>
      <c r="S127" s="33">
        <f>SUM(M127:R127)</f>
        <v>501</v>
      </c>
    </row>
    <row r="128" spans="1:19" ht="12.75" outlineLevel="2">
      <c r="A128" s="49">
        <v>1</v>
      </c>
      <c r="B128" s="49" t="s">
        <v>71</v>
      </c>
      <c r="C128" s="49">
        <v>1</v>
      </c>
      <c r="D128" s="13">
        <v>250</v>
      </c>
      <c r="E128" s="12" t="s">
        <v>202</v>
      </c>
      <c r="F128" s="12" t="s">
        <v>31</v>
      </c>
      <c r="G128" s="35">
        <v>134734502</v>
      </c>
      <c r="H128" s="12" t="s">
        <v>203</v>
      </c>
      <c r="I128" s="12" t="s">
        <v>204</v>
      </c>
      <c r="J128" s="12" t="s">
        <v>205</v>
      </c>
      <c r="K128" s="78">
        <v>921130</v>
      </c>
      <c r="L128" s="53" t="s">
        <v>50</v>
      </c>
      <c r="M128" s="33">
        <v>91</v>
      </c>
      <c r="N128" s="33">
        <v>89</v>
      </c>
      <c r="O128" s="33">
        <v>74</v>
      </c>
      <c r="P128" s="33">
        <v>84</v>
      </c>
      <c r="Q128" s="33">
        <v>81</v>
      </c>
      <c r="R128" s="33">
        <v>76</v>
      </c>
      <c r="S128" s="33">
        <f>SUM(M128:R128)</f>
        <v>495</v>
      </c>
    </row>
    <row r="129" spans="1:19" ht="12.75" outlineLevel="2">
      <c r="A129" s="49">
        <v>2</v>
      </c>
      <c r="B129" s="49" t="s">
        <v>60</v>
      </c>
      <c r="C129" s="49">
        <v>1</v>
      </c>
      <c r="D129" s="13">
        <v>257</v>
      </c>
      <c r="E129" s="12" t="s">
        <v>220</v>
      </c>
      <c r="F129" s="12" t="s">
        <v>221</v>
      </c>
      <c r="G129" s="35"/>
      <c r="H129" s="12" t="s">
        <v>222</v>
      </c>
      <c r="I129" s="12" t="s">
        <v>223</v>
      </c>
      <c r="J129" s="12" t="s">
        <v>205</v>
      </c>
      <c r="K129" s="78">
        <v>92649</v>
      </c>
      <c r="L129" s="53" t="s">
        <v>50</v>
      </c>
      <c r="M129" s="33">
        <v>82</v>
      </c>
      <c r="N129" s="33">
        <v>77</v>
      </c>
      <c r="O129" s="33">
        <v>74</v>
      </c>
      <c r="P129" s="33">
        <v>88</v>
      </c>
      <c r="Q129" s="33">
        <v>74</v>
      </c>
      <c r="R129" s="33">
        <v>43</v>
      </c>
      <c r="S129" s="33">
        <f>SUM(M129:R129)</f>
        <v>438</v>
      </c>
    </row>
    <row r="130" spans="1:19" ht="12.75" outlineLevel="1">
      <c r="A130" s="49"/>
      <c r="B130" s="49"/>
      <c r="C130" s="49"/>
      <c r="D130" s="13"/>
      <c r="E130" s="12"/>
      <c r="F130" s="12"/>
      <c r="G130" s="35"/>
      <c r="H130" s="12"/>
      <c r="I130" s="12"/>
      <c r="J130" s="12"/>
      <c r="K130" s="78"/>
      <c r="L130" s="50" t="s">
        <v>50</v>
      </c>
      <c r="S130" s="56">
        <f>SUBTOTAL(9,S126:S129)</f>
        <v>1938</v>
      </c>
    </row>
  </sheetData>
  <printOptions gridLines="1" horizontalCentered="1"/>
  <pageMargins left="0.25" right="0.25" top="0.5" bottom="0.5" header="0.5" footer="0.5"/>
  <pageSetup horizontalDpi="600" verticalDpi="600" orientation="landscape" scale="115" r:id="rId3"/>
  <rowBreaks count="1" manualBreakCount="1">
    <brk id="94" min="3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0"/>
  <sheetViews>
    <sheetView workbookViewId="0" topLeftCell="C1">
      <pane ySplit="3" topLeftCell="BM4" activePane="bottomLeft" state="frozen"/>
      <selection pane="topLeft" activeCell="A1" sqref="A1"/>
      <selection pane="bottomLeft" activeCell="C7" sqref="A7:IV7"/>
    </sheetView>
  </sheetViews>
  <sheetFormatPr defaultColWidth="9.140625" defaultRowHeight="12.75" outlineLevelRow="2"/>
  <cols>
    <col min="1" max="1" width="10.7109375" style="12" hidden="1" customWidth="1"/>
    <col min="2" max="2" width="7.57421875" style="5" hidden="1" customWidth="1"/>
    <col min="3" max="3" width="7.421875" style="13" customWidth="1"/>
    <col min="4" max="4" width="11.140625" style="12" customWidth="1"/>
    <col min="5" max="5" width="9.421875" style="12" customWidth="1"/>
    <col min="6" max="6" width="12.8515625" style="11" hidden="1" customWidth="1"/>
    <col min="7" max="7" width="20.57421875" style="12" hidden="1" customWidth="1"/>
    <col min="8" max="8" width="19.7109375" style="12" hidden="1" customWidth="1"/>
    <col min="9" max="9" width="7.140625" style="12" hidden="1" customWidth="1"/>
    <col min="10" max="10" width="7.57421875" style="11" hidden="1" customWidth="1"/>
    <col min="11" max="11" width="20.140625" style="12" customWidth="1"/>
    <col min="12" max="12" width="4.00390625" style="12" bestFit="1" customWidth="1"/>
    <col min="13" max="13" width="4.421875" style="12" bestFit="1" customWidth="1"/>
    <col min="14" max="14" width="4.00390625" style="12" bestFit="1" customWidth="1"/>
    <col min="15" max="15" width="5.00390625" style="12" customWidth="1"/>
    <col min="16" max="16" width="4.00390625" style="12" bestFit="1" customWidth="1"/>
    <col min="17" max="17" width="4.421875" style="12" bestFit="1" customWidth="1"/>
    <col min="18" max="18" width="4.00390625" style="12" bestFit="1" customWidth="1"/>
    <col min="19" max="19" width="6.57421875" style="12" customWidth="1"/>
    <col min="20" max="20" width="5.140625" style="12" customWidth="1"/>
    <col min="21" max="21" width="7.00390625" style="12" customWidth="1"/>
    <col min="22" max="22" width="9.140625" style="12" customWidth="1"/>
    <col min="23" max="23" width="9.140625" style="40" customWidth="1"/>
    <col min="24" max="24" width="13.28125" style="40" customWidth="1"/>
    <col min="25" max="16384" width="9.140625" style="12" customWidth="1"/>
  </cols>
  <sheetData>
    <row r="1" ht="25.5" customHeight="1">
      <c r="D1" s="2" t="s">
        <v>473</v>
      </c>
    </row>
    <row r="2" spans="4:19" ht="25.5" customHeight="1">
      <c r="D2" s="2"/>
      <c r="L2" s="17" t="s">
        <v>472</v>
      </c>
      <c r="M2" s="52"/>
      <c r="N2" s="52"/>
      <c r="O2" s="52"/>
      <c r="P2" s="18" t="s">
        <v>471</v>
      </c>
      <c r="Q2" s="52"/>
      <c r="R2" s="52"/>
      <c r="S2" s="52"/>
    </row>
    <row r="3" spans="1:23" s="3" customFormat="1" ht="12.75">
      <c r="A3" s="3" t="s">
        <v>55</v>
      </c>
      <c r="B3" s="5" t="s">
        <v>23</v>
      </c>
      <c r="C3" s="5" t="s">
        <v>22</v>
      </c>
      <c r="D3" s="3" t="s">
        <v>474</v>
      </c>
      <c r="E3" s="3" t="s">
        <v>475</v>
      </c>
      <c r="F3" s="9" t="s">
        <v>24</v>
      </c>
      <c r="G3" s="3" t="s">
        <v>25</v>
      </c>
      <c r="H3" s="3" t="s">
        <v>26</v>
      </c>
      <c r="I3" s="3" t="s">
        <v>27</v>
      </c>
      <c r="J3" s="9" t="s">
        <v>29</v>
      </c>
      <c r="K3" s="3" t="s">
        <v>3</v>
      </c>
      <c r="L3" s="3" t="s">
        <v>38</v>
      </c>
      <c r="M3" s="3" t="s">
        <v>5</v>
      </c>
      <c r="N3" s="3" t="s">
        <v>6</v>
      </c>
      <c r="O3" s="3" t="s">
        <v>476</v>
      </c>
      <c r="P3" s="3" t="s">
        <v>38</v>
      </c>
      <c r="Q3" s="3" t="s">
        <v>5</v>
      </c>
      <c r="R3" s="3" t="s">
        <v>6</v>
      </c>
      <c r="S3" s="3" t="s">
        <v>476</v>
      </c>
      <c r="T3" s="3" t="s">
        <v>10</v>
      </c>
      <c r="U3" s="39" t="s">
        <v>11</v>
      </c>
      <c r="V3" s="39" t="s">
        <v>477</v>
      </c>
      <c r="W3" s="3" t="s">
        <v>444</v>
      </c>
    </row>
    <row r="4" spans="1:24" ht="12.75">
      <c r="A4" s="47" t="s">
        <v>60</v>
      </c>
      <c r="B4" s="47">
        <v>1</v>
      </c>
      <c r="C4" s="4">
        <v>201</v>
      </c>
      <c r="D4" t="s">
        <v>87</v>
      </c>
      <c r="E4" t="s">
        <v>88</v>
      </c>
      <c r="F4" s="64">
        <v>80921570</v>
      </c>
      <c r="G4" t="s">
        <v>89</v>
      </c>
      <c r="H4" t="s">
        <v>90</v>
      </c>
      <c r="I4" t="s">
        <v>91</v>
      </c>
      <c r="J4" s="65">
        <v>43221</v>
      </c>
      <c r="K4" s="48" t="s">
        <v>51</v>
      </c>
      <c r="L4" s="13">
        <v>94</v>
      </c>
      <c r="M4" s="13">
        <v>97</v>
      </c>
      <c r="N4" s="13">
        <v>96</v>
      </c>
      <c r="O4" s="13">
        <f aca="true" t="shared" si="0" ref="O4:O24">SUM(L4:N4)</f>
        <v>287</v>
      </c>
      <c r="P4" s="13">
        <v>93</v>
      </c>
      <c r="Q4" s="13">
        <v>89</v>
      </c>
      <c r="R4" s="13">
        <v>94</v>
      </c>
      <c r="S4" s="13">
        <f aca="true" t="shared" si="1" ref="S4:S24">SUM(P4:R4)</f>
        <v>276</v>
      </c>
      <c r="T4" s="13">
        <f aca="true" t="shared" si="2" ref="T4:T24">SUM(O4+S4)</f>
        <v>563</v>
      </c>
      <c r="U4" s="40">
        <v>92.4</v>
      </c>
      <c r="V4" s="40">
        <f aca="true" t="shared" si="3" ref="V4:V12">SUM(T4+U4)</f>
        <v>655.4</v>
      </c>
      <c r="W4" s="3" t="s">
        <v>38</v>
      </c>
      <c r="X4" s="12"/>
    </row>
    <row r="5" spans="1:24" ht="12.75">
      <c r="A5" s="47" t="s">
        <v>57</v>
      </c>
      <c r="B5" s="47">
        <v>4</v>
      </c>
      <c r="C5" s="4">
        <v>202</v>
      </c>
      <c r="D5" t="s">
        <v>107</v>
      </c>
      <c r="E5" t="s">
        <v>108</v>
      </c>
      <c r="F5" s="64"/>
      <c r="G5" t="s">
        <v>109</v>
      </c>
      <c r="H5" t="s">
        <v>110</v>
      </c>
      <c r="I5" t="s">
        <v>111</v>
      </c>
      <c r="J5" s="65">
        <v>1801</v>
      </c>
      <c r="K5" s="48" t="s">
        <v>51</v>
      </c>
      <c r="L5" s="13">
        <v>88</v>
      </c>
      <c r="M5" s="13">
        <v>93</v>
      </c>
      <c r="N5" s="13">
        <v>95</v>
      </c>
      <c r="O5" s="13">
        <f t="shared" si="0"/>
        <v>276</v>
      </c>
      <c r="P5" s="13">
        <v>95</v>
      </c>
      <c r="Q5" s="13">
        <v>91</v>
      </c>
      <c r="R5" s="13">
        <v>88</v>
      </c>
      <c r="S5" s="13">
        <f t="shared" si="1"/>
        <v>274</v>
      </c>
      <c r="T5" s="13">
        <f t="shared" si="2"/>
        <v>550</v>
      </c>
      <c r="U5" s="40">
        <v>94.7</v>
      </c>
      <c r="V5" s="40">
        <f t="shared" si="3"/>
        <v>644.7</v>
      </c>
      <c r="W5" s="3" t="s">
        <v>5</v>
      </c>
      <c r="X5" s="12"/>
    </row>
    <row r="6" spans="1:24" ht="12.75">
      <c r="A6" s="47" t="s">
        <v>60</v>
      </c>
      <c r="B6" s="47">
        <v>2</v>
      </c>
      <c r="C6" s="4">
        <v>212</v>
      </c>
      <c r="D6" t="s">
        <v>129</v>
      </c>
      <c r="E6" t="s">
        <v>130</v>
      </c>
      <c r="F6" s="64">
        <v>130112600</v>
      </c>
      <c r="G6" t="s">
        <v>131</v>
      </c>
      <c r="H6" t="s">
        <v>122</v>
      </c>
      <c r="I6" t="s">
        <v>123</v>
      </c>
      <c r="J6" s="65">
        <v>21412</v>
      </c>
      <c r="K6" s="48" t="s">
        <v>48</v>
      </c>
      <c r="L6" s="13">
        <v>94</v>
      </c>
      <c r="M6" s="13">
        <v>91</v>
      </c>
      <c r="N6" s="13">
        <v>91</v>
      </c>
      <c r="O6" s="13">
        <f t="shared" si="0"/>
        <v>276</v>
      </c>
      <c r="P6" s="13">
        <v>90</v>
      </c>
      <c r="Q6" s="13">
        <v>89</v>
      </c>
      <c r="R6" s="13">
        <v>87</v>
      </c>
      <c r="S6" s="13">
        <f t="shared" si="1"/>
        <v>266</v>
      </c>
      <c r="T6" s="13">
        <f t="shared" si="2"/>
        <v>542</v>
      </c>
      <c r="U6" s="40">
        <v>90.7</v>
      </c>
      <c r="V6" s="40">
        <f t="shared" si="3"/>
        <v>632.7</v>
      </c>
      <c r="W6" s="3" t="s">
        <v>6</v>
      </c>
      <c r="X6" s="12"/>
    </row>
    <row r="7" spans="1:24" ht="12.75">
      <c r="A7" s="47" t="s">
        <v>56</v>
      </c>
      <c r="B7" s="47">
        <v>2</v>
      </c>
      <c r="C7" s="4">
        <v>278</v>
      </c>
      <c r="D7" t="s">
        <v>36</v>
      </c>
      <c r="E7" t="s">
        <v>54</v>
      </c>
      <c r="F7" s="64"/>
      <c r="G7" t="s">
        <v>358</v>
      </c>
      <c r="H7" t="s">
        <v>359</v>
      </c>
      <c r="I7" t="s">
        <v>328</v>
      </c>
      <c r="J7" s="65">
        <v>84123</v>
      </c>
      <c r="K7" s="48" t="s">
        <v>47</v>
      </c>
      <c r="L7" s="13">
        <v>89</v>
      </c>
      <c r="M7" s="13">
        <v>86</v>
      </c>
      <c r="N7" s="13">
        <v>90</v>
      </c>
      <c r="O7" s="13">
        <f t="shared" si="0"/>
        <v>265</v>
      </c>
      <c r="P7" s="13">
        <v>89</v>
      </c>
      <c r="Q7" s="34">
        <v>87</v>
      </c>
      <c r="R7" s="34">
        <v>94</v>
      </c>
      <c r="S7" s="13">
        <f t="shared" si="1"/>
        <v>270</v>
      </c>
      <c r="T7" s="13">
        <f t="shared" si="2"/>
        <v>535</v>
      </c>
      <c r="U7" s="40">
        <v>94.8</v>
      </c>
      <c r="V7" s="40">
        <f t="shared" si="3"/>
        <v>629.8</v>
      </c>
      <c r="W7" s="3" t="s">
        <v>7</v>
      </c>
      <c r="X7" s="12"/>
    </row>
    <row r="8" spans="1:24" ht="12.75">
      <c r="A8" s="47" t="s">
        <v>61</v>
      </c>
      <c r="B8" s="47">
        <v>5</v>
      </c>
      <c r="C8" s="4">
        <v>242</v>
      </c>
      <c r="D8" t="s">
        <v>231</v>
      </c>
      <c r="E8" t="s">
        <v>232</v>
      </c>
      <c r="F8" s="64"/>
      <c r="G8" t="s">
        <v>233</v>
      </c>
      <c r="H8" t="s">
        <v>186</v>
      </c>
      <c r="I8" t="s">
        <v>187</v>
      </c>
      <c r="J8" s="65">
        <v>10997</v>
      </c>
      <c r="K8" s="48" t="s">
        <v>52</v>
      </c>
      <c r="L8" s="13">
        <v>91</v>
      </c>
      <c r="M8" s="13">
        <v>87</v>
      </c>
      <c r="N8" s="13">
        <v>89</v>
      </c>
      <c r="O8" s="13">
        <f t="shared" si="0"/>
        <v>267</v>
      </c>
      <c r="P8" s="13">
        <v>93</v>
      </c>
      <c r="Q8" s="13">
        <v>89</v>
      </c>
      <c r="R8" s="13">
        <v>88</v>
      </c>
      <c r="S8" s="13">
        <f t="shared" si="1"/>
        <v>270</v>
      </c>
      <c r="T8" s="13">
        <f t="shared" si="2"/>
        <v>537</v>
      </c>
      <c r="U8" s="40">
        <v>90.6</v>
      </c>
      <c r="V8" s="40">
        <f t="shared" si="3"/>
        <v>627.6</v>
      </c>
      <c r="W8" s="3" t="s">
        <v>8</v>
      </c>
      <c r="X8" s="12"/>
    </row>
    <row r="9" spans="1:23" s="6" customFormat="1" ht="12.75">
      <c r="A9" s="72" t="s">
        <v>59</v>
      </c>
      <c r="B9" s="72">
        <v>5</v>
      </c>
      <c r="C9" s="7">
        <v>234</v>
      </c>
      <c r="D9" s="6" t="s">
        <v>299</v>
      </c>
      <c r="E9" s="6" t="s">
        <v>300</v>
      </c>
      <c r="F9" s="73">
        <v>134815859</v>
      </c>
      <c r="G9" s="6" t="s">
        <v>367</v>
      </c>
      <c r="H9" s="6" t="s">
        <v>368</v>
      </c>
      <c r="I9" s="6" t="s">
        <v>123</v>
      </c>
      <c r="J9" s="74">
        <v>20882</v>
      </c>
      <c r="K9" s="51" t="s">
        <v>48</v>
      </c>
      <c r="L9" s="7">
        <v>89</v>
      </c>
      <c r="M9" s="7">
        <v>94</v>
      </c>
      <c r="N9" s="7">
        <v>88</v>
      </c>
      <c r="O9" s="7">
        <f t="shared" si="0"/>
        <v>271</v>
      </c>
      <c r="P9" s="7">
        <v>90</v>
      </c>
      <c r="Q9" s="7">
        <v>93</v>
      </c>
      <c r="R9" s="7">
        <v>82</v>
      </c>
      <c r="S9" s="7">
        <f t="shared" si="1"/>
        <v>265</v>
      </c>
      <c r="T9" s="7">
        <f t="shared" si="2"/>
        <v>536</v>
      </c>
      <c r="U9" s="83" t="e">
        <f>SUM(#REF!)</f>
        <v>#REF!</v>
      </c>
      <c r="V9" s="40" t="e">
        <f t="shared" si="3"/>
        <v>#REF!</v>
      </c>
      <c r="W9" s="135"/>
    </row>
    <row r="10" spans="1:24" ht="12.75">
      <c r="A10" s="47" t="s">
        <v>58</v>
      </c>
      <c r="B10" s="47">
        <v>4</v>
      </c>
      <c r="C10" s="4">
        <v>217</v>
      </c>
      <c r="D10" t="s">
        <v>142</v>
      </c>
      <c r="E10" t="s">
        <v>108</v>
      </c>
      <c r="F10" s="64">
        <v>130023942</v>
      </c>
      <c r="G10" t="s">
        <v>143</v>
      </c>
      <c r="H10" t="s">
        <v>173</v>
      </c>
      <c r="I10" t="s">
        <v>144</v>
      </c>
      <c r="J10" s="65">
        <v>6320</v>
      </c>
      <c r="K10" s="48" t="s">
        <v>49</v>
      </c>
      <c r="L10" s="13">
        <v>90</v>
      </c>
      <c r="M10" s="13">
        <v>97</v>
      </c>
      <c r="N10" s="13">
        <v>94</v>
      </c>
      <c r="O10" s="13">
        <f t="shared" si="0"/>
        <v>281</v>
      </c>
      <c r="P10" s="34">
        <v>90</v>
      </c>
      <c r="Q10" s="34">
        <v>80</v>
      </c>
      <c r="R10" s="34">
        <v>86</v>
      </c>
      <c r="S10" s="13">
        <f t="shared" si="1"/>
        <v>256</v>
      </c>
      <c r="T10" s="13">
        <f t="shared" si="2"/>
        <v>537</v>
      </c>
      <c r="U10" s="40">
        <v>89.8</v>
      </c>
      <c r="V10" s="40">
        <f t="shared" si="3"/>
        <v>626.8</v>
      </c>
      <c r="W10" s="3" t="s">
        <v>9</v>
      </c>
      <c r="X10" s="12"/>
    </row>
    <row r="11" spans="1:24" ht="12.75">
      <c r="A11" s="47" t="s">
        <v>61</v>
      </c>
      <c r="B11" s="47">
        <v>1</v>
      </c>
      <c r="C11" s="4">
        <v>290</v>
      </c>
      <c r="D11" t="s">
        <v>15</v>
      </c>
      <c r="E11" t="s">
        <v>16</v>
      </c>
      <c r="F11" s="64">
        <v>74551894</v>
      </c>
      <c r="G11" t="s">
        <v>363</v>
      </c>
      <c r="H11" t="s">
        <v>364</v>
      </c>
      <c r="I11" t="s">
        <v>30</v>
      </c>
      <c r="J11" s="65">
        <v>30643</v>
      </c>
      <c r="K11" s="48" t="s">
        <v>53</v>
      </c>
      <c r="L11" s="13">
        <v>89</v>
      </c>
      <c r="M11" s="13">
        <v>89</v>
      </c>
      <c r="N11" s="13">
        <v>92</v>
      </c>
      <c r="O11" s="13">
        <f t="shared" si="0"/>
        <v>270</v>
      </c>
      <c r="P11" s="13">
        <v>93</v>
      </c>
      <c r="Q11" s="13">
        <v>86</v>
      </c>
      <c r="R11" s="13">
        <v>86</v>
      </c>
      <c r="S11" s="13">
        <f t="shared" si="1"/>
        <v>265</v>
      </c>
      <c r="T11" s="13">
        <f t="shared" si="2"/>
        <v>535</v>
      </c>
      <c r="U11" s="40">
        <v>87.7</v>
      </c>
      <c r="V11" s="40">
        <f t="shared" si="3"/>
        <v>622.7</v>
      </c>
      <c r="W11" s="3" t="s">
        <v>420</v>
      </c>
      <c r="X11" s="12"/>
    </row>
    <row r="12" spans="1:24" ht="12.75">
      <c r="A12" s="47" t="s">
        <v>59</v>
      </c>
      <c r="B12" s="47">
        <v>4</v>
      </c>
      <c r="C12" s="4">
        <v>245</v>
      </c>
      <c r="D12" t="s">
        <v>225</v>
      </c>
      <c r="E12" t="s">
        <v>226</v>
      </c>
      <c r="F12" s="64">
        <v>80759463</v>
      </c>
      <c r="G12" t="s">
        <v>227</v>
      </c>
      <c r="H12" t="s">
        <v>186</v>
      </c>
      <c r="I12" t="s">
        <v>187</v>
      </c>
      <c r="J12" s="65">
        <v>10997</v>
      </c>
      <c r="K12" s="48" t="s">
        <v>52</v>
      </c>
      <c r="L12" s="13">
        <v>86</v>
      </c>
      <c r="M12" s="13">
        <v>95</v>
      </c>
      <c r="N12" s="13">
        <v>92</v>
      </c>
      <c r="O12" s="13">
        <f t="shared" si="0"/>
        <v>273</v>
      </c>
      <c r="P12" s="13">
        <v>84</v>
      </c>
      <c r="Q12" s="13">
        <v>87</v>
      </c>
      <c r="R12" s="13">
        <v>76</v>
      </c>
      <c r="S12" s="13">
        <f t="shared" si="1"/>
        <v>247</v>
      </c>
      <c r="T12" s="13">
        <f t="shared" si="2"/>
        <v>520</v>
      </c>
      <c r="U12" s="40">
        <v>86</v>
      </c>
      <c r="V12" s="40">
        <f t="shared" si="3"/>
        <v>606</v>
      </c>
      <c r="W12" s="3" t="s">
        <v>421</v>
      </c>
      <c r="X12" s="12"/>
    </row>
    <row r="13" spans="1:24" ht="12.75">
      <c r="A13" s="47"/>
      <c r="B13" s="47"/>
      <c r="C13" s="4"/>
      <c r="D13"/>
      <c r="E13"/>
      <c r="F13" s="64"/>
      <c r="G13"/>
      <c r="H13"/>
      <c r="I13"/>
      <c r="J13" s="65"/>
      <c r="K13" s="48"/>
      <c r="L13" s="13"/>
      <c r="M13" s="13"/>
      <c r="N13" s="13"/>
      <c r="O13" s="13"/>
      <c r="P13" s="13"/>
      <c r="Q13" s="13"/>
      <c r="R13" s="13"/>
      <c r="S13" s="13"/>
      <c r="T13" s="13"/>
      <c r="U13" s="40"/>
      <c r="V13" s="40"/>
      <c r="W13" s="12"/>
      <c r="X13" s="12"/>
    </row>
    <row r="14" spans="1:24" ht="12.75">
      <c r="A14" s="47" t="s">
        <v>57</v>
      </c>
      <c r="B14" s="47">
        <v>1</v>
      </c>
      <c r="C14" s="4">
        <v>222</v>
      </c>
      <c r="D14" t="s">
        <v>151</v>
      </c>
      <c r="E14" t="s">
        <v>108</v>
      </c>
      <c r="F14" s="64"/>
      <c r="G14" t="s">
        <v>152</v>
      </c>
      <c r="H14" t="s">
        <v>153</v>
      </c>
      <c r="I14" t="s">
        <v>154</v>
      </c>
      <c r="J14" s="65">
        <v>87031</v>
      </c>
      <c r="K14" s="48" t="s">
        <v>49</v>
      </c>
      <c r="L14" s="13">
        <v>86</v>
      </c>
      <c r="M14" s="13">
        <v>83</v>
      </c>
      <c r="N14" s="13">
        <v>91</v>
      </c>
      <c r="O14" s="13">
        <f t="shared" si="0"/>
        <v>260</v>
      </c>
      <c r="P14" s="13">
        <v>85</v>
      </c>
      <c r="Q14" s="13">
        <v>83</v>
      </c>
      <c r="R14" s="13">
        <v>90</v>
      </c>
      <c r="S14" s="13">
        <f t="shared" si="1"/>
        <v>258</v>
      </c>
      <c r="T14" s="13">
        <f t="shared" si="2"/>
        <v>518</v>
      </c>
      <c r="U14" s="40"/>
      <c r="V14" s="40"/>
      <c r="W14" s="12"/>
      <c r="X14" s="12"/>
    </row>
    <row r="15" spans="1:24" ht="12.75">
      <c r="A15" s="47" t="s">
        <v>57</v>
      </c>
      <c r="B15" s="47">
        <v>2</v>
      </c>
      <c r="C15" s="4">
        <v>253</v>
      </c>
      <c r="D15" t="s">
        <v>206</v>
      </c>
      <c r="E15" t="s">
        <v>207</v>
      </c>
      <c r="F15" s="64"/>
      <c r="G15" t="s">
        <v>208</v>
      </c>
      <c r="H15" t="s">
        <v>209</v>
      </c>
      <c r="I15" t="s">
        <v>205</v>
      </c>
      <c r="J15" s="65">
        <v>91006</v>
      </c>
      <c r="K15" s="48" t="s">
        <v>50</v>
      </c>
      <c r="L15" s="13">
        <v>86</v>
      </c>
      <c r="M15" s="13">
        <v>89</v>
      </c>
      <c r="N15" s="13">
        <v>87</v>
      </c>
      <c r="O15" s="13">
        <f t="shared" si="0"/>
        <v>262</v>
      </c>
      <c r="P15" s="13">
        <v>82</v>
      </c>
      <c r="Q15" s="13">
        <v>90</v>
      </c>
      <c r="R15" s="13">
        <v>84</v>
      </c>
      <c r="S15" s="13">
        <f t="shared" si="1"/>
        <v>256</v>
      </c>
      <c r="T15" s="13">
        <f t="shared" si="2"/>
        <v>518</v>
      </c>
      <c r="U15" s="40"/>
      <c r="V15" s="40"/>
      <c r="W15" s="12"/>
      <c r="X15" s="12"/>
    </row>
    <row r="16" spans="1:22" s="6" customFormat="1" ht="12.75">
      <c r="A16" s="72" t="s">
        <v>58</v>
      </c>
      <c r="B16" s="72">
        <v>5</v>
      </c>
      <c r="C16" s="7">
        <v>203</v>
      </c>
      <c r="D16" s="6" t="s">
        <v>100</v>
      </c>
      <c r="E16" s="6" t="s">
        <v>101</v>
      </c>
      <c r="F16" s="73"/>
      <c r="G16" s="6" t="s">
        <v>102</v>
      </c>
      <c r="H16" s="6" t="s">
        <v>90</v>
      </c>
      <c r="I16" s="6" t="s">
        <v>91</v>
      </c>
      <c r="J16" s="74">
        <v>43201</v>
      </c>
      <c r="K16" s="51" t="s">
        <v>51</v>
      </c>
      <c r="L16" s="7">
        <v>84</v>
      </c>
      <c r="M16" s="7">
        <v>80</v>
      </c>
      <c r="N16" s="7">
        <v>82</v>
      </c>
      <c r="O16" s="7">
        <f t="shared" si="0"/>
        <v>246</v>
      </c>
      <c r="P16" s="7">
        <v>92</v>
      </c>
      <c r="Q16" s="7">
        <v>85</v>
      </c>
      <c r="R16" s="7">
        <v>90</v>
      </c>
      <c r="S16" s="7">
        <f t="shared" si="1"/>
        <v>267</v>
      </c>
      <c r="T16" s="7">
        <f t="shared" si="2"/>
        <v>513</v>
      </c>
      <c r="U16" s="83"/>
      <c r="V16" s="83"/>
    </row>
    <row r="17" spans="1:22" s="6" customFormat="1" ht="12.75">
      <c r="A17" s="72" t="s">
        <v>56</v>
      </c>
      <c r="B17" s="72">
        <v>4</v>
      </c>
      <c r="C17" s="7">
        <v>236</v>
      </c>
      <c r="D17" s="6" t="s">
        <v>303</v>
      </c>
      <c r="E17" s="6" t="s">
        <v>304</v>
      </c>
      <c r="F17" s="73"/>
      <c r="G17" s="6" t="s">
        <v>369</v>
      </c>
      <c r="H17" s="6" t="s">
        <v>370</v>
      </c>
      <c r="I17" s="6" t="s">
        <v>119</v>
      </c>
      <c r="J17" s="74">
        <v>78230</v>
      </c>
      <c r="K17" s="51" t="s">
        <v>48</v>
      </c>
      <c r="L17" s="7">
        <v>83</v>
      </c>
      <c r="M17" s="7">
        <v>80</v>
      </c>
      <c r="N17" s="7">
        <v>86</v>
      </c>
      <c r="O17" s="7">
        <f t="shared" si="0"/>
        <v>249</v>
      </c>
      <c r="P17" s="7">
        <v>87</v>
      </c>
      <c r="Q17" s="7">
        <v>88</v>
      </c>
      <c r="R17" s="118">
        <v>86</v>
      </c>
      <c r="S17" s="7">
        <f t="shared" si="1"/>
        <v>261</v>
      </c>
      <c r="T17" s="7">
        <f t="shared" si="2"/>
        <v>510</v>
      </c>
      <c r="U17" s="83"/>
      <c r="V17" s="83"/>
    </row>
    <row r="18" spans="1:22" s="6" customFormat="1" ht="12.75">
      <c r="A18" s="72" t="s">
        <v>61</v>
      </c>
      <c r="B18" s="72">
        <v>2</v>
      </c>
      <c r="C18" s="7">
        <v>221</v>
      </c>
      <c r="D18" s="6" t="s">
        <v>170</v>
      </c>
      <c r="E18" s="6" t="s">
        <v>171</v>
      </c>
      <c r="F18" s="73">
        <v>137837720</v>
      </c>
      <c r="G18" s="6" t="s">
        <v>172</v>
      </c>
      <c r="H18" s="6" t="s">
        <v>173</v>
      </c>
      <c r="I18" s="6" t="s">
        <v>144</v>
      </c>
      <c r="J18" s="74">
        <v>6320</v>
      </c>
      <c r="K18" s="51" t="s">
        <v>49</v>
      </c>
      <c r="L18" s="7">
        <v>87</v>
      </c>
      <c r="M18" s="7">
        <v>85</v>
      </c>
      <c r="N18" s="7">
        <v>89</v>
      </c>
      <c r="O18" s="7">
        <f t="shared" si="0"/>
        <v>261</v>
      </c>
      <c r="P18" s="7">
        <v>74</v>
      </c>
      <c r="Q18" s="7">
        <v>83</v>
      </c>
      <c r="R18" s="7">
        <v>91</v>
      </c>
      <c r="S18" s="7">
        <f t="shared" si="1"/>
        <v>248</v>
      </c>
      <c r="T18" s="7">
        <f t="shared" si="2"/>
        <v>509</v>
      </c>
      <c r="U18" s="83"/>
      <c r="V18" s="83"/>
    </row>
    <row r="19" spans="1:24" ht="12.75">
      <c r="A19" s="47" t="s">
        <v>58</v>
      </c>
      <c r="B19" s="47">
        <v>2</v>
      </c>
      <c r="C19" s="4">
        <v>246</v>
      </c>
      <c r="D19" t="s">
        <v>174</v>
      </c>
      <c r="E19" t="s">
        <v>108</v>
      </c>
      <c r="F19" s="64"/>
      <c r="G19" t="s">
        <v>224</v>
      </c>
      <c r="H19" t="s">
        <v>186</v>
      </c>
      <c r="I19" t="s">
        <v>187</v>
      </c>
      <c r="J19" s="65">
        <v>10997</v>
      </c>
      <c r="K19" s="48" t="s">
        <v>52</v>
      </c>
      <c r="L19" s="13">
        <v>85</v>
      </c>
      <c r="M19" s="13">
        <v>84</v>
      </c>
      <c r="N19" s="13">
        <v>80</v>
      </c>
      <c r="O19" s="13">
        <f t="shared" si="0"/>
        <v>249</v>
      </c>
      <c r="P19" s="13">
        <v>89</v>
      </c>
      <c r="Q19" s="13">
        <v>83</v>
      </c>
      <c r="R19" s="13">
        <v>87</v>
      </c>
      <c r="S19" s="13">
        <f t="shared" si="1"/>
        <v>259</v>
      </c>
      <c r="T19" s="13">
        <f t="shared" si="2"/>
        <v>508</v>
      </c>
      <c r="U19" s="40"/>
      <c r="V19" s="40"/>
      <c r="W19" s="12"/>
      <c r="X19" s="12"/>
    </row>
    <row r="20" spans="1:24" ht="12.75">
      <c r="A20" s="47" t="s">
        <v>60</v>
      </c>
      <c r="B20" s="47">
        <v>5</v>
      </c>
      <c r="C20" s="4">
        <v>258</v>
      </c>
      <c r="D20" t="s">
        <v>85</v>
      </c>
      <c r="E20" t="s">
        <v>86</v>
      </c>
      <c r="F20" s="64"/>
      <c r="G20" t="s">
        <v>218</v>
      </c>
      <c r="H20" t="s">
        <v>219</v>
      </c>
      <c r="I20" t="s">
        <v>205</v>
      </c>
      <c r="J20" s="65">
        <v>95070</v>
      </c>
      <c r="K20" s="48" t="s">
        <v>50</v>
      </c>
      <c r="L20" s="13">
        <v>74</v>
      </c>
      <c r="M20" s="13">
        <v>77</v>
      </c>
      <c r="N20" s="13">
        <v>81</v>
      </c>
      <c r="O20" s="13">
        <f t="shared" si="0"/>
        <v>232</v>
      </c>
      <c r="P20" s="13">
        <v>90</v>
      </c>
      <c r="Q20" s="13">
        <v>91</v>
      </c>
      <c r="R20" s="13">
        <v>92</v>
      </c>
      <c r="S20" s="13">
        <f t="shared" si="1"/>
        <v>273</v>
      </c>
      <c r="T20" s="13">
        <f t="shared" si="2"/>
        <v>505</v>
      </c>
      <c r="U20" s="40"/>
      <c r="V20" s="40"/>
      <c r="W20" s="12"/>
      <c r="X20" s="12"/>
    </row>
    <row r="21" spans="1:24" ht="12.75">
      <c r="A21" s="47" t="s">
        <v>56</v>
      </c>
      <c r="B21" s="47">
        <v>1</v>
      </c>
      <c r="C21" s="4">
        <v>274</v>
      </c>
      <c r="D21" t="s">
        <v>310</v>
      </c>
      <c r="E21" t="s">
        <v>311</v>
      </c>
      <c r="F21" s="64" t="s">
        <v>312</v>
      </c>
      <c r="G21" t="s">
        <v>313</v>
      </c>
      <c r="H21" t="s">
        <v>314</v>
      </c>
      <c r="I21" t="s">
        <v>91</v>
      </c>
      <c r="J21" s="65">
        <v>43147</v>
      </c>
      <c r="K21" s="48" t="s">
        <v>470</v>
      </c>
      <c r="L21" s="13">
        <v>86</v>
      </c>
      <c r="M21" s="13">
        <v>81</v>
      </c>
      <c r="N21" s="13">
        <v>84</v>
      </c>
      <c r="O21" s="13">
        <f>SUM(L21:N21)</f>
        <v>251</v>
      </c>
      <c r="P21" s="13">
        <v>85</v>
      </c>
      <c r="Q21" s="13">
        <v>82</v>
      </c>
      <c r="R21" s="13">
        <v>80</v>
      </c>
      <c r="S21" s="13">
        <f>SUM(P21:R21)</f>
        <v>247</v>
      </c>
      <c r="T21" s="13">
        <f>SUM(O21+S21)</f>
        <v>498</v>
      </c>
      <c r="U21" s="40"/>
      <c r="V21" s="40"/>
      <c r="W21" s="12"/>
      <c r="X21" s="12"/>
    </row>
    <row r="22" spans="1:24" ht="12.75">
      <c r="A22" s="47" t="s">
        <v>58</v>
      </c>
      <c r="B22" s="47">
        <v>1</v>
      </c>
      <c r="C22" s="4">
        <v>224</v>
      </c>
      <c r="D22" t="s">
        <v>174</v>
      </c>
      <c r="E22" t="s">
        <v>175</v>
      </c>
      <c r="F22" s="64"/>
      <c r="G22" t="s">
        <v>176</v>
      </c>
      <c r="H22" t="s">
        <v>173</v>
      </c>
      <c r="I22" t="s">
        <v>144</v>
      </c>
      <c r="J22" s="65">
        <v>6320</v>
      </c>
      <c r="K22" s="48" t="s">
        <v>49</v>
      </c>
      <c r="L22" s="13">
        <v>86</v>
      </c>
      <c r="M22" s="13">
        <v>80</v>
      </c>
      <c r="N22" s="13">
        <v>84</v>
      </c>
      <c r="O22" s="13">
        <f t="shared" si="0"/>
        <v>250</v>
      </c>
      <c r="P22" s="13">
        <v>83</v>
      </c>
      <c r="Q22" s="13">
        <v>71</v>
      </c>
      <c r="R22" s="13">
        <v>73</v>
      </c>
      <c r="S22" s="13">
        <f t="shared" si="1"/>
        <v>227</v>
      </c>
      <c r="T22" s="13">
        <f t="shared" si="2"/>
        <v>477</v>
      </c>
      <c r="U22" s="40"/>
      <c r="V22" s="40"/>
      <c r="W22" s="12"/>
      <c r="X22" s="12"/>
    </row>
    <row r="23" spans="1:24" ht="12.75">
      <c r="A23" s="47" t="s">
        <v>57</v>
      </c>
      <c r="B23" s="47">
        <v>5</v>
      </c>
      <c r="C23" s="4">
        <v>277</v>
      </c>
      <c r="D23" t="s">
        <v>32</v>
      </c>
      <c r="E23" t="s">
        <v>33</v>
      </c>
      <c r="F23" s="64">
        <v>134226911</v>
      </c>
      <c r="G23" t="s">
        <v>326</v>
      </c>
      <c r="H23" t="s">
        <v>327</v>
      </c>
      <c r="I23" t="s">
        <v>328</v>
      </c>
      <c r="J23" s="65">
        <v>84102</v>
      </c>
      <c r="K23" s="48" t="s">
        <v>47</v>
      </c>
      <c r="L23" s="13">
        <v>75</v>
      </c>
      <c r="M23" s="13">
        <v>77</v>
      </c>
      <c r="N23" s="13">
        <v>77</v>
      </c>
      <c r="O23" s="13">
        <f t="shared" si="0"/>
        <v>229</v>
      </c>
      <c r="P23" s="13">
        <v>83</v>
      </c>
      <c r="Q23" s="13">
        <v>85</v>
      </c>
      <c r="R23" s="13">
        <v>79</v>
      </c>
      <c r="S23" s="13">
        <f t="shared" si="1"/>
        <v>247</v>
      </c>
      <c r="T23" s="13">
        <f t="shared" si="2"/>
        <v>476</v>
      </c>
      <c r="U23" s="40"/>
      <c r="V23" s="40"/>
      <c r="W23" s="12"/>
      <c r="X23" s="12"/>
    </row>
    <row r="24" spans="1:24" s="6" customFormat="1" ht="12.75">
      <c r="A24" s="72" t="s">
        <v>59</v>
      </c>
      <c r="B24" s="72">
        <v>1</v>
      </c>
      <c r="C24" s="7">
        <v>252</v>
      </c>
      <c r="D24" s="6" t="s">
        <v>206</v>
      </c>
      <c r="E24" s="6" t="s">
        <v>215</v>
      </c>
      <c r="F24" s="73"/>
      <c r="G24" s="6" t="s">
        <v>216</v>
      </c>
      <c r="H24" s="6" t="s">
        <v>217</v>
      </c>
      <c r="I24" s="6" t="s">
        <v>205</v>
      </c>
      <c r="J24" s="74">
        <v>92657</v>
      </c>
      <c r="K24" s="51" t="s">
        <v>50</v>
      </c>
      <c r="L24" s="7">
        <v>89</v>
      </c>
      <c r="M24" s="7">
        <v>88</v>
      </c>
      <c r="N24" s="7">
        <v>83</v>
      </c>
      <c r="O24" s="7">
        <f t="shared" si="0"/>
        <v>260</v>
      </c>
      <c r="P24" s="7">
        <v>58</v>
      </c>
      <c r="Q24" s="7">
        <v>52</v>
      </c>
      <c r="R24" s="118">
        <v>11</v>
      </c>
      <c r="S24" s="7">
        <f t="shared" si="1"/>
        <v>121</v>
      </c>
      <c r="T24" s="7">
        <f t="shared" si="2"/>
        <v>381</v>
      </c>
      <c r="W24" s="83"/>
      <c r="X24" s="83"/>
    </row>
    <row r="25" spans="1:20" ht="12.75">
      <c r="A25" s="127"/>
      <c r="O25" s="13"/>
      <c r="S25" s="13"/>
      <c r="T25" s="13"/>
    </row>
    <row r="26" spans="4:19" ht="25.5" customHeight="1">
      <c r="D26" s="2"/>
      <c r="L26" s="17"/>
      <c r="M26" s="52"/>
      <c r="N26" s="52"/>
      <c r="O26" s="52"/>
      <c r="P26" s="18"/>
      <c r="Q26" s="52"/>
      <c r="R26" s="52"/>
      <c r="S26" s="52"/>
    </row>
    <row r="28" ht="30">
      <c r="D28" s="2" t="s">
        <v>46</v>
      </c>
    </row>
    <row r="29" spans="4:19" ht="25.5" customHeight="1">
      <c r="D29" s="2"/>
      <c r="L29" s="17" t="s">
        <v>472</v>
      </c>
      <c r="M29" s="52"/>
      <c r="N29" s="52"/>
      <c r="O29" s="52"/>
      <c r="P29" s="18" t="s">
        <v>471</v>
      </c>
      <c r="Q29" s="52"/>
      <c r="R29" s="52"/>
      <c r="S29" s="52"/>
    </row>
    <row r="30" spans="1:24" s="3" customFormat="1" ht="12.75">
      <c r="A30" s="3" t="s">
        <v>55</v>
      </c>
      <c r="B30" s="5" t="s">
        <v>23</v>
      </c>
      <c r="C30" s="5" t="s">
        <v>22</v>
      </c>
      <c r="D30" s="3" t="s">
        <v>1</v>
      </c>
      <c r="E30" s="3" t="s">
        <v>2</v>
      </c>
      <c r="F30" s="9" t="s">
        <v>24</v>
      </c>
      <c r="G30" s="3" t="s">
        <v>25</v>
      </c>
      <c r="H30" s="3" t="s">
        <v>26</v>
      </c>
      <c r="I30" s="3" t="s">
        <v>27</v>
      </c>
      <c r="J30" s="9" t="s">
        <v>29</v>
      </c>
      <c r="K30" s="3" t="s">
        <v>3</v>
      </c>
      <c r="L30" s="3" t="s">
        <v>38</v>
      </c>
      <c r="M30" s="3" t="s">
        <v>5</v>
      </c>
      <c r="N30" s="3" t="s">
        <v>6</v>
      </c>
      <c r="O30" s="3" t="s">
        <v>476</v>
      </c>
      <c r="P30" s="3" t="s">
        <v>38</v>
      </c>
      <c r="Q30" s="3" t="s">
        <v>5</v>
      </c>
      <c r="R30" s="3" t="s">
        <v>6</v>
      </c>
      <c r="S30" s="3" t="s">
        <v>476</v>
      </c>
      <c r="T30" s="3" t="s">
        <v>10</v>
      </c>
      <c r="U30" s="5" t="s">
        <v>444</v>
      </c>
      <c r="V30" s="5"/>
      <c r="W30" s="39"/>
      <c r="X30" s="39"/>
    </row>
    <row r="31" spans="1:21" ht="15.75" outlineLevel="2">
      <c r="A31" s="47" t="s">
        <v>60</v>
      </c>
      <c r="B31" s="47">
        <v>1</v>
      </c>
      <c r="C31" s="13">
        <v>201</v>
      </c>
      <c r="D31" s="12" t="s">
        <v>87</v>
      </c>
      <c r="E31" s="12" t="s">
        <v>88</v>
      </c>
      <c r="F31" s="35">
        <v>80921570</v>
      </c>
      <c r="G31" s="12" t="s">
        <v>89</v>
      </c>
      <c r="H31" s="12" t="s">
        <v>90</v>
      </c>
      <c r="I31" s="12" t="s">
        <v>91</v>
      </c>
      <c r="J31" s="78">
        <v>43221</v>
      </c>
      <c r="K31" s="48" t="s">
        <v>51</v>
      </c>
      <c r="L31" s="13">
        <v>94</v>
      </c>
      <c r="M31" s="13">
        <v>97</v>
      </c>
      <c r="N31" s="13">
        <v>96</v>
      </c>
      <c r="O31" s="13">
        <f aca="true" t="shared" si="4" ref="O31:O51">SUM(L31:N31)</f>
        <v>287</v>
      </c>
      <c r="P31" s="13">
        <v>93</v>
      </c>
      <c r="Q31" s="13">
        <v>89</v>
      </c>
      <c r="R31" s="13">
        <v>94</v>
      </c>
      <c r="S31" s="13">
        <f aca="true" t="shared" si="5" ref="S31:S51">SUM(P31:R31)</f>
        <v>276</v>
      </c>
      <c r="T31" s="13">
        <f aca="true" t="shared" si="6" ref="T31:T51">SUM(O31+S31)</f>
        <v>563</v>
      </c>
      <c r="U31" s="27"/>
    </row>
    <row r="32" spans="1:22" ht="15.75" outlineLevel="2">
      <c r="A32" s="47" t="s">
        <v>57</v>
      </c>
      <c r="B32" s="47">
        <v>4</v>
      </c>
      <c r="C32" s="13">
        <v>202</v>
      </c>
      <c r="D32" s="12" t="s">
        <v>107</v>
      </c>
      <c r="E32" s="12" t="s">
        <v>108</v>
      </c>
      <c r="F32" s="35"/>
      <c r="G32" s="12" t="s">
        <v>109</v>
      </c>
      <c r="H32" s="12" t="s">
        <v>110</v>
      </c>
      <c r="I32" s="12" t="s">
        <v>111</v>
      </c>
      <c r="J32" s="78">
        <v>1801</v>
      </c>
      <c r="K32" s="48" t="s">
        <v>51</v>
      </c>
      <c r="L32" s="13">
        <v>88</v>
      </c>
      <c r="M32" s="13">
        <v>93</v>
      </c>
      <c r="N32" s="13">
        <v>95</v>
      </c>
      <c r="O32" s="13">
        <f t="shared" si="4"/>
        <v>276</v>
      </c>
      <c r="P32" s="13">
        <v>95</v>
      </c>
      <c r="Q32" s="13">
        <v>91</v>
      </c>
      <c r="R32" s="13">
        <v>88</v>
      </c>
      <c r="S32" s="13">
        <f t="shared" si="5"/>
        <v>274</v>
      </c>
      <c r="T32" s="13">
        <f t="shared" si="6"/>
        <v>550</v>
      </c>
      <c r="U32" s="134"/>
      <c r="V32" s="38"/>
    </row>
    <row r="33" spans="1:21" ht="15.75" outlineLevel="2">
      <c r="A33" s="47" t="s">
        <v>58</v>
      </c>
      <c r="B33" s="47">
        <v>5</v>
      </c>
      <c r="C33" s="13">
        <v>203</v>
      </c>
      <c r="D33" s="12" t="s">
        <v>100</v>
      </c>
      <c r="E33" s="12" t="s">
        <v>101</v>
      </c>
      <c r="F33" s="35"/>
      <c r="G33" s="12" t="s">
        <v>102</v>
      </c>
      <c r="H33" s="12" t="s">
        <v>90</v>
      </c>
      <c r="I33" s="12" t="s">
        <v>91</v>
      </c>
      <c r="J33" s="78">
        <v>43201</v>
      </c>
      <c r="K33" s="48" t="s">
        <v>51</v>
      </c>
      <c r="L33" s="13">
        <v>84</v>
      </c>
      <c r="M33" s="13">
        <v>80</v>
      </c>
      <c r="N33" s="13">
        <v>82</v>
      </c>
      <c r="O33" s="13">
        <f t="shared" si="4"/>
        <v>246</v>
      </c>
      <c r="P33" s="13">
        <v>92</v>
      </c>
      <c r="Q33" s="13">
        <v>85</v>
      </c>
      <c r="R33" s="13">
        <v>90</v>
      </c>
      <c r="S33" s="13">
        <f t="shared" si="5"/>
        <v>267</v>
      </c>
      <c r="T33" s="13">
        <f t="shared" si="6"/>
        <v>513</v>
      </c>
      <c r="U33" s="27"/>
    </row>
    <row r="34" spans="1:21" ht="15.75" outlineLevel="1">
      <c r="A34" s="47"/>
      <c r="B34" s="47"/>
      <c r="F34" s="35"/>
      <c r="J34" s="78"/>
      <c r="K34" s="44" t="s">
        <v>51</v>
      </c>
      <c r="L34" s="13"/>
      <c r="M34" s="13"/>
      <c r="N34" s="13"/>
      <c r="O34" s="13"/>
      <c r="P34" s="13"/>
      <c r="Q34" s="13"/>
      <c r="R34" s="13"/>
      <c r="S34" s="13"/>
      <c r="T34" s="5">
        <f>SUBTOTAL(9,T31:T33)</f>
        <v>1626</v>
      </c>
      <c r="U34" s="27" t="s">
        <v>38</v>
      </c>
    </row>
    <row r="35" spans="1:21" ht="15.75" outlineLevel="1">
      <c r="A35" s="47"/>
      <c r="B35" s="47"/>
      <c r="F35" s="35"/>
      <c r="J35" s="78"/>
      <c r="K35" s="44"/>
      <c r="L35" s="13"/>
      <c r="M35" s="13"/>
      <c r="N35" s="13"/>
      <c r="O35" s="13"/>
      <c r="P35" s="13"/>
      <c r="Q35" s="13"/>
      <c r="R35" s="13"/>
      <c r="S35" s="13"/>
      <c r="T35" s="5"/>
      <c r="U35" s="27"/>
    </row>
    <row r="36" spans="1:21" ht="15.75" outlineLevel="2">
      <c r="A36" s="47" t="s">
        <v>60</v>
      </c>
      <c r="B36" s="47">
        <v>2</v>
      </c>
      <c r="C36" s="13">
        <v>212</v>
      </c>
      <c r="D36" s="12" t="s">
        <v>129</v>
      </c>
      <c r="E36" s="12" t="s">
        <v>130</v>
      </c>
      <c r="F36" s="35">
        <v>130112600</v>
      </c>
      <c r="G36" s="12" t="s">
        <v>131</v>
      </c>
      <c r="H36" s="12" t="s">
        <v>122</v>
      </c>
      <c r="I36" s="12" t="s">
        <v>123</v>
      </c>
      <c r="J36" s="78">
        <v>21412</v>
      </c>
      <c r="K36" s="48" t="s">
        <v>48</v>
      </c>
      <c r="L36" s="13">
        <v>94</v>
      </c>
      <c r="M36" s="13">
        <v>91</v>
      </c>
      <c r="N36" s="13">
        <v>91</v>
      </c>
      <c r="O36" s="13">
        <f t="shared" si="4"/>
        <v>276</v>
      </c>
      <c r="P36" s="13">
        <v>90</v>
      </c>
      <c r="Q36" s="13">
        <v>89</v>
      </c>
      <c r="R36" s="13">
        <v>87</v>
      </c>
      <c r="S36" s="13">
        <f t="shared" si="5"/>
        <v>266</v>
      </c>
      <c r="T36" s="13">
        <f t="shared" si="6"/>
        <v>542</v>
      </c>
      <c r="U36" s="27"/>
    </row>
    <row r="37" spans="1:21" ht="15.75" outlineLevel="2">
      <c r="A37" s="47" t="s">
        <v>59</v>
      </c>
      <c r="B37" s="47">
        <v>5</v>
      </c>
      <c r="C37" s="13">
        <v>234</v>
      </c>
      <c r="D37" s="12" t="s">
        <v>299</v>
      </c>
      <c r="E37" s="12" t="s">
        <v>300</v>
      </c>
      <c r="F37" s="35">
        <v>134815859</v>
      </c>
      <c r="G37" s="12" t="s">
        <v>367</v>
      </c>
      <c r="H37" s="12" t="s">
        <v>368</v>
      </c>
      <c r="I37" s="12" t="s">
        <v>123</v>
      </c>
      <c r="J37" s="78">
        <v>20882</v>
      </c>
      <c r="K37" s="48" t="s">
        <v>48</v>
      </c>
      <c r="L37" s="13">
        <v>89</v>
      </c>
      <c r="M37" s="13">
        <v>94</v>
      </c>
      <c r="N37" s="13">
        <v>88</v>
      </c>
      <c r="O37" s="13">
        <f t="shared" si="4"/>
        <v>271</v>
      </c>
      <c r="P37" s="13">
        <v>90</v>
      </c>
      <c r="Q37" s="13">
        <v>93</v>
      </c>
      <c r="R37" s="13">
        <v>82</v>
      </c>
      <c r="S37" s="13">
        <f t="shared" si="5"/>
        <v>265</v>
      </c>
      <c r="T37" s="13">
        <f t="shared" si="6"/>
        <v>536</v>
      </c>
      <c r="U37" s="27"/>
    </row>
    <row r="38" spans="1:22" ht="15.75" outlineLevel="2">
      <c r="A38" s="47" t="s">
        <v>56</v>
      </c>
      <c r="B38" s="47">
        <v>4</v>
      </c>
      <c r="C38" s="13">
        <v>236</v>
      </c>
      <c r="D38" s="12" t="s">
        <v>303</v>
      </c>
      <c r="E38" s="12" t="s">
        <v>304</v>
      </c>
      <c r="F38" s="35"/>
      <c r="G38" s="12" t="s">
        <v>369</v>
      </c>
      <c r="H38" s="12" t="s">
        <v>370</v>
      </c>
      <c r="I38" s="12" t="s">
        <v>119</v>
      </c>
      <c r="J38" s="78">
        <v>78230</v>
      </c>
      <c r="K38" s="48" t="s">
        <v>48</v>
      </c>
      <c r="L38" s="13">
        <v>83</v>
      </c>
      <c r="M38" s="13">
        <v>80</v>
      </c>
      <c r="N38" s="13">
        <v>86</v>
      </c>
      <c r="O38" s="13">
        <f t="shared" si="4"/>
        <v>249</v>
      </c>
      <c r="P38" s="13">
        <v>87</v>
      </c>
      <c r="Q38" s="13">
        <v>88</v>
      </c>
      <c r="R38" s="34">
        <v>86</v>
      </c>
      <c r="S38" s="13">
        <f t="shared" si="5"/>
        <v>261</v>
      </c>
      <c r="T38" s="13">
        <f t="shared" si="6"/>
        <v>510</v>
      </c>
      <c r="U38" s="134"/>
      <c r="V38" s="38"/>
    </row>
    <row r="39" spans="1:22" ht="15.75" outlineLevel="1">
      <c r="A39" s="47"/>
      <c r="B39" s="47"/>
      <c r="F39" s="35"/>
      <c r="J39" s="78"/>
      <c r="K39" s="44" t="s">
        <v>48</v>
      </c>
      <c r="L39" s="13"/>
      <c r="M39" s="13"/>
      <c r="N39" s="13"/>
      <c r="O39" s="13"/>
      <c r="P39" s="13"/>
      <c r="Q39" s="13"/>
      <c r="R39" s="34"/>
      <c r="S39" s="13"/>
      <c r="T39" s="5">
        <f>SUBTOTAL(9,T36:T38)</f>
        <v>1588</v>
      </c>
      <c r="U39" s="134" t="s">
        <v>5</v>
      </c>
      <c r="V39" s="38"/>
    </row>
    <row r="40" spans="1:22" ht="15.75" outlineLevel="1">
      <c r="A40" s="47"/>
      <c r="B40" s="47"/>
      <c r="F40" s="35"/>
      <c r="J40" s="78"/>
      <c r="K40" s="44"/>
      <c r="L40" s="13"/>
      <c r="M40" s="13"/>
      <c r="N40" s="13"/>
      <c r="O40" s="13"/>
      <c r="P40" s="13"/>
      <c r="Q40" s="13"/>
      <c r="R40" s="34"/>
      <c r="S40" s="13"/>
      <c r="T40" s="5"/>
      <c r="U40" s="134"/>
      <c r="V40" s="38"/>
    </row>
    <row r="41" spans="1:21" ht="15.75" outlineLevel="2">
      <c r="A41" s="47" t="s">
        <v>61</v>
      </c>
      <c r="B41" s="47">
        <v>5</v>
      </c>
      <c r="C41" s="13">
        <v>242</v>
      </c>
      <c r="D41" s="12" t="s">
        <v>231</v>
      </c>
      <c r="E41" s="12" t="s">
        <v>232</v>
      </c>
      <c r="F41" s="35"/>
      <c r="G41" s="12" t="s">
        <v>233</v>
      </c>
      <c r="H41" s="12" t="s">
        <v>186</v>
      </c>
      <c r="I41" s="12" t="s">
        <v>187</v>
      </c>
      <c r="J41" s="78">
        <v>10997</v>
      </c>
      <c r="K41" s="48" t="s">
        <v>52</v>
      </c>
      <c r="L41" s="13">
        <v>91</v>
      </c>
      <c r="M41" s="13">
        <v>87</v>
      </c>
      <c r="N41" s="13">
        <v>89</v>
      </c>
      <c r="O41" s="13">
        <f t="shared" si="4"/>
        <v>267</v>
      </c>
      <c r="P41" s="13">
        <v>93</v>
      </c>
      <c r="Q41" s="13">
        <v>89</v>
      </c>
      <c r="R41" s="13">
        <v>88</v>
      </c>
      <c r="S41" s="13">
        <f t="shared" si="5"/>
        <v>270</v>
      </c>
      <c r="T41" s="13">
        <f t="shared" si="6"/>
        <v>537</v>
      </c>
      <c r="U41" s="27"/>
    </row>
    <row r="42" spans="1:21" ht="15.75" outlineLevel="2">
      <c r="A42" s="47" t="s">
        <v>59</v>
      </c>
      <c r="B42" s="47">
        <v>4</v>
      </c>
      <c r="C42" s="13">
        <v>245</v>
      </c>
      <c r="D42" s="12" t="s">
        <v>225</v>
      </c>
      <c r="E42" s="12" t="s">
        <v>226</v>
      </c>
      <c r="F42" s="35">
        <v>80759463</v>
      </c>
      <c r="G42" s="12" t="s">
        <v>227</v>
      </c>
      <c r="H42" s="12" t="s">
        <v>186</v>
      </c>
      <c r="I42" s="12" t="s">
        <v>187</v>
      </c>
      <c r="J42" s="78">
        <v>10997</v>
      </c>
      <c r="K42" s="48" t="s">
        <v>52</v>
      </c>
      <c r="L42" s="13">
        <v>86</v>
      </c>
      <c r="M42" s="13">
        <v>95</v>
      </c>
      <c r="N42" s="13">
        <v>92</v>
      </c>
      <c r="O42" s="13">
        <f t="shared" si="4"/>
        <v>273</v>
      </c>
      <c r="P42" s="13">
        <v>84</v>
      </c>
      <c r="Q42" s="13">
        <v>87</v>
      </c>
      <c r="R42" s="13">
        <v>76</v>
      </c>
      <c r="S42" s="13">
        <f t="shared" si="5"/>
        <v>247</v>
      </c>
      <c r="T42" s="13">
        <f t="shared" si="6"/>
        <v>520</v>
      </c>
      <c r="U42" s="27"/>
    </row>
    <row r="43" spans="1:21" ht="15.75" outlineLevel="2">
      <c r="A43" s="47" t="s">
        <v>58</v>
      </c>
      <c r="B43" s="47">
        <v>2</v>
      </c>
      <c r="C43" s="13">
        <v>246</v>
      </c>
      <c r="D43" s="12" t="s">
        <v>174</v>
      </c>
      <c r="E43" s="12" t="s">
        <v>108</v>
      </c>
      <c r="F43" s="35"/>
      <c r="G43" s="12" t="s">
        <v>224</v>
      </c>
      <c r="H43" s="12" t="s">
        <v>186</v>
      </c>
      <c r="I43" s="12" t="s">
        <v>187</v>
      </c>
      <c r="J43" s="78">
        <v>10997</v>
      </c>
      <c r="K43" s="48" t="s">
        <v>52</v>
      </c>
      <c r="L43" s="13">
        <v>85</v>
      </c>
      <c r="M43" s="13">
        <v>84</v>
      </c>
      <c r="N43" s="13">
        <v>80</v>
      </c>
      <c r="O43" s="13">
        <f t="shared" si="4"/>
        <v>249</v>
      </c>
      <c r="P43" s="13">
        <v>89</v>
      </c>
      <c r="Q43" s="13">
        <v>83</v>
      </c>
      <c r="R43" s="13">
        <v>87</v>
      </c>
      <c r="S43" s="13">
        <f t="shared" si="5"/>
        <v>259</v>
      </c>
      <c r="T43" s="13">
        <f t="shared" si="6"/>
        <v>508</v>
      </c>
      <c r="U43" s="27"/>
    </row>
    <row r="44" spans="1:21" ht="15.75" outlineLevel="1">
      <c r="A44" s="47"/>
      <c r="B44" s="47"/>
      <c r="F44" s="35"/>
      <c r="J44" s="78"/>
      <c r="K44" s="44" t="s">
        <v>52</v>
      </c>
      <c r="L44" s="13"/>
      <c r="M44" s="13"/>
      <c r="N44" s="13"/>
      <c r="O44" s="13"/>
      <c r="P44" s="13"/>
      <c r="Q44" s="13"/>
      <c r="R44" s="13"/>
      <c r="S44" s="13"/>
      <c r="T44" s="5">
        <f>SUBTOTAL(9,T41:T43)</f>
        <v>1565</v>
      </c>
      <c r="U44" s="27" t="s">
        <v>6</v>
      </c>
    </row>
    <row r="45" spans="1:21" ht="15.75" outlineLevel="1">
      <c r="A45" s="47"/>
      <c r="B45" s="47"/>
      <c r="F45" s="35"/>
      <c r="J45" s="78"/>
      <c r="K45" s="44"/>
      <c r="L45" s="13"/>
      <c r="M45" s="13"/>
      <c r="N45" s="13"/>
      <c r="O45" s="13"/>
      <c r="P45" s="13"/>
      <c r="Q45" s="13"/>
      <c r="R45" s="13"/>
      <c r="S45" s="13"/>
      <c r="T45" s="5"/>
      <c r="U45" s="27"/>
    </row>
    <row r="46" spans="1:20" ht="12.75" outlineLevel="2">
      <c r="A46" s="47" t="s">
        <v>58</v>
      </c>
      <c r="B46" s="47">
        <v>4</v>
      </c>
      <c r="C46" s="13">
        <v>217</v>
      </c>
      <c r="D46" s="12" t="s">
        <v>142</v>
      </c>
      <c r="E46" s="12" t="s">
        <v>108</v>
      </c>
      <c r="F46" s="35">
        <v>130023942</v>
      </c>
      <c r="G46" s="12" t="s">
        <v>143</v>
      </c>
      <c r="H46" s="12" t="s">
        <v>173</v>
      </c>
      <c r="I46" s="12" t="s">
        <v>144</v>
      </c>
      <c r="J46" s="78">
        <v>6320</v>
      </c>
      <c r="K46" s="48" t="s">
        <v>49</v>
      </c>
      <c r="L46" s="13">
        <v>90</v>
      </c>
      <c r="M46" s="13">
        <v>97</v>
      </c>
      <c r="N46" s="13">
        <v>94</v>
      </c>
      <c r="O46" s="13">
        <f t="shared" si="4"/>
        <v>281</v>
      </c>
      <c r="P46" s="34">
        <v>90</v>
      </c>
      <c r="Q46" s="34">
        <v>80</v>
      </c>
      <c r="R46" s="34">
        <v>86</v>
      </c>
      <c r="S46" s="13">
        <f t="shared" si="5"/>
        <v>256</v>
      </c>
      <c r="T46" s="13">
        <f t="shared" si="6"/>
        <v>537</v>
      </c>
    </row>
    <row r="47" spans="1:22" ht="12.75" outlineLevel="2">
      <c r="A47" s="47" t="s">
        <v>57</v>
      </c>
      <c r="B47" s="47">
        <v>1</v>
      </c>
      <c r="C47" s="13">
        <v>222</v>
      </c>
      <c r="D47" s="12" t="s">
        <v>151</v>
      </c>
      <c r="E47" s="12" t="s">
        <v>108</v>
      </c>
      <c r="F47" s="35"/>
      <c r="G47" s="12" t="s">
        <v>152</v>
      </c>
      <c r="H47" s="12" t="s">
        <v>153</v>
      </c>
      <c r="I47" s="12" t="s">
        <v>154</v>
      </c>
      <c r="J47" s="78">
        <v>87031</v>
      </c>
      <c r="K47" s="48" t="s">
        <v>49</v>
      </c>
      <c r="L47" s="13">
        <v>86</v>
      </c>
      <c r="M47" s="13">
        <v>83</v>
      </c>
      <c r="N47" s="13">
        <v>91</v>
      </c>
      <c r="O47" s="13">
        <f t="shared" si="4"/>
        <v>260</v>
      </c>
      <c r="P47" s="13">
        <v>85</v>
      </c>
      <c r="Q47" s="13">
        <v>83</v>
      </c>
      <c r="R47" s="13">
        <v>90</v>
      </c>
      <c r="S47" s="13">
        <f t="shared" si="5"/>
        <v>258</v>
      </c>
      <c r="T47" s="13">
        <f t="shared" si="6"/>
        <v>518</v>
      </c>
      <c r="U47" s="37"/>
      <c r="V47" s="38"/>
    </row>
    <row r="48" spans="1:20" ht="12.75" outlineLevel="2">
      <c r="A48" s="47" t="s">
        <v>61</v>
      </c>
      <c r="B48" s="47">
        <v>2</v>
      </c>
      <c r="C48" s="13">
        <v>221</v>
      </c>
      <c r="D48" s="12" t="s">
        <v>170</v>
      </c>
      <c r="E48" s="12" t="s">
        <v>171</v>
      </c>
      <c r="F48" s="35">
        <v>137837720</v>
      </c>
      <c r="G48" s="12" t="s">
        <v>172</v>
      </c>
      <c r="H48" s="12" t="s">
        <v>173</v>
      </c>
      <c r="I48" s="12" t="s">
        <v>144</v>
      </c>
      <c r="J48" s="78">
        <v>6320</v>
      </c>
      <c r="K48" s="48" t="s">
        <v>49</v>
      </c>
      <c r="L48" s="13">
        <v>87</v>
      </c>
      <c r="M48" s="13">
        <v>85</v>
      </c>
      <c r="N48" s="13">
        <v>89</v>
      </c>
      <c r="O48" s="13">
        <f t="shared" si="4"/>
        <v>261</v>
      </c>
      <c r="P48" s="13">
        <v>74</v>
      </c>
      <c r="Q48" s="13">
        <v>83</v>
      </c>
      <c r="R48" s="13">
        <v>91</v>
      </c>
      <c r="S48" s="13">
        <f t="shared" si="5"/>
        <v>248</v>
      </c>
      <c r="T48" s="13">
        <f t="shared" si="6"/>
        <v>509</v>
      </c>
    </row>
    <row r="49" spans="1:22" ht="15.75" outlineLevel="1">
      <c r="A49" s="47"/>
      <c r="B49" s="47"/>
      <c r="F49" s="35"/>
      <c r="J49" s="78"/>
      <c r="K49" s="44" t="s">
        <v>49</v>
      </c>
      <c r="L49" s="13"/>
      <c r="M49" s="13"/>
      <c r="N49" s="13"/>
      <c r="O49" s="13"/>
      <c r="P49" s="13"/>
      <c r="Q49" s="13"/>
      <c r="R49" s="13"/>
      <c r="S49" s="13"/>
      <c r="T49" s="5">
        <f>SUBTOTAL(9,T46:T48)</f>
        <v>1564</v>
      </c>
      <c r="U49" s="134" t="s">
        <v>7</v>
      </c>
      <c r="V49" s="38"/>
    </row>
    <row r="50" spans="1:22" ht="15.75" outlineLevel="1">
      <c r="A50" s="47"/>
      <c r="B50" s="47"/>
      <c r="F50" s="35"/>
      <c r="J50" s="78"/>
      <c r="K50" s="44"/>
      <c r="L50" s="13"/>
      <c r="M50" s="13"/>
      <c r="N50" s="13"/>
      <c r="O50" s="13"/>
      <c r="P50" s="13"/>
      <c r="Q50" s="13"/>
      <c r="R50" s="13"/>
      <c r="S50" s="13"/>
      <c r="T50" s="5"/>
      <c r="U50" s="134"/>
      <c r="V50" s="38"/>
    </row>
    <row r="51" spans="1:22" ht="15.75" outlineLevel="2">
      <c r="A51" s="47" t="s">
        <v>57</v>
      </c>
      <c r="B51" s="47">
        <v>2</v>
      </c>
      <c r="C51" s="13">
        <v>253</v>
      </c>
      <c r="D51" s="12" t="s">
        <v>206</v>
      </c>
      <c r="E51" s="12" t="s">
        <v>207</v>
      </c>
      <c r="F51" s="35"/>
      <c r="G51" s="12" t="s">
        <v>208</v>
      </c>
      <c r="H51" s="12" t="s">
        <v>209</v>
      </c>
      <c r="I51" s="12" t="s">
        <v>205</v>
      </c>
      <c r="J51" s="78">
        <v>91006</v>
      </c>
      <c r="K51" s="48" t="s">
        <v>50</v>
      </c>
      <c r="L51" s="13">
        <v>86</v>
      </c>
      <c r="M51" s="13">
        <v>89</v>
      </c>
      <c r="N51" s="13">
        <v>87</v>
      </c>
      <c r="O51" s="13">
        <f t="shared" si="4"/>
        <v>262</v>
      </c>
      <c r="P51" s="13">
        <v>82</v>
      </c>
      <c r="Q51" s="13">
        <v>90</v>
      </c>
      <c r="R51" s="13">
        <v>84</v>
      </c>
      <c r="S51" s="13">
        <f t="shared" si="5"/>
        <v>256</v>
      </c>
      <c r="T51" s="13">
        <f t="shared" si="6"/>
        <v>518</v>
      </c>
      <c r="U51" s="134"/>
      <c r="V51" s="38"/>
    </row>
    <row r="52" spans="1:21" ht="15.75" outlineLevel="2">
      <c r="A52" s="47" t="s">
        <v>60</v>
      </c>
      <c r="B52" s="47">
        <v>5</v>
      </c>
      <c r="C52" s="13">
        <v>258</v>
      </c>
      <c r="D52" s="12" t="s">
        <v>85</v>
      </c>
      <c r="E52" s="12" t="s">
        <v>86</v>
      </c>
      <c r="F52" s="35"/>
      <c r="G52" s="12" t="s">
        <v>218</v>
      </c>
      <c r="H52" s="12" t="s">
        <v>219</v>
      </c>
      <c r="I52" s="12" t="s">
        <v>205</v>
      </c>
      <c r="J52" s="78">
        <v>95070</v>
      </c>
      <c r="K52" s="48" t="s">
        <v>50</v>
      </c>
      <c r="L52" s="13">
        <v>74</v>
      </c>
      <c r="M52" s="13">
        <v>77</v>
      </c>
      <c r="N52" s="13">
        <v>81</v>
      </c>
      <c r="O52" s="13">
        <f>SUM(L52:N52)</f>
        <v>232</v>
      </c>
      <c r="P52" s="13">
        <v>90</v>
      </c>
      <c r="Q52" s="13">
        <v>91</v>
      </c>
      <c r="R52" s="13">
        <v>92</v>
      </c>
      <c r="S52" s="13">
        <f>SUM(P52:R52)</f>
        <v>273</v>
      </c>
      <c r="T52" s="13">
        <f>SUM(O52+S52)</f>
        <v>505</v>
      </c>
      <c r="U52" s="27"/>
    </row>
    <row r="53" spans="1:21" ht="15.75" outlineLevel="2">
      <c r="A53" s="47" t="s">
        <v>59</v>
      </c>
      <c r="B53" s="47">
        <v>1</v>
      </c>
      <c r="C53" s="13">
        <v>252</v>
      </c>
      <c r="D53" s="12" t="s">
        <v>206</v>
      </c>
      <c r="E53" s="12" t="s">
        <v>215</v>
      </c>
      <c r="F53" s="35"/>
      <c r="G53" s="12" t="s">
        <v>216</v>
      </c>
      <c r="H53" s="12" t="s">
        <v>217</v>
      </c>
      <c r="I53" s="12" t="s">
        <v>205</v>
      </c>
      <c r="J53" s="78">
        <v>92657</v>
      </c>
      <c r="K53" s="48" t="s">
        <v>50</v>
      </c>
      <c r="L53" s="13">
        <v>89</v>
      </c>
      <c r="M53" s="13">
        <v>88</v>
      </c>
      <c r="N53" s="13">
        <v>83</v>
      </c>
      <c r="O53" s="13">
        <f>SUM(L53:N53)</f>
        <v>260</v>
      </c>
      <c r="P53" s="13">
        <v>58</v>
      </c>
      <c r="Q53" s="13">
        <v>52</v>
      </c>
      <c r="R53" s="34">
        <v>11</v>
      </c>
      <c r="S53" s="13">
        <f>SUM(P53:R53)</f>
        <v>121</v>
      </c>
      <c r="T53" s="13">
        <f>SUM(O53+S53)</f>
        <v>381</v>
      </c>
      <c r="U53" s="27"/>
    </row>
    <row r="54" spans="1:21" ht="15.75" outlineLevel="1">
      <c r="A54" s="47"/>
      <c r="B54" s="47"/>
      <c r="F54" s="35"/>
      <c r="J54" s="78"/>
      <c r="K54" s="44" t="s">
        <v>50</v>
      </c>
      <c r="L54" s="13"/>
      <c r="M54" s="13"/>
      <c r="N54" s="13"/>
      <c r="O54" s="13"/>
      <c r="P54" s="13"/>
      <c r="Q54" s="13"/>
      <c r="R54" s="34"/>
      <c r="S54" s="13"/>
      <c r="T54" s="5">
        <f>SUBTOTAL(9,T51:T53)</f>
        <v>1404</v>
      </c>
      <c r="U54" s="27" t="s">
        <v>8</v>
      </c>
    </row>
    <row r="140" ht="12.75">
      <c r="T140" s="12">
        <f>SUM(T1:T139)</f>
        <v>25762</v>
      </c>
    </row>
  </sheetData>
  <printOptions gridLines="1" horizontalCentered="1"/>
  <pageMargins left="0.25" right="0.25" top="0.5" bottom="0.5" header="0.5" footer="0.5"/>
  <pageSetup horizontalDpi="600" verticalDpi="600" orientation="landscape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C1">
      <pane ySplit="2" topLeftCell="BM8" activePane="bottomLeft" state="frozen"/>
      <selection pane="topLeft" activeCell="A1" sqref="A1"/>
      <selection pane="bottomLeft" activeCell="C24" sqref="C24"/>
    </sheetView>
  </sheetViews>
  <sheetFormatPr defaultColWidth="9.140625" defaultRowHeight="12.75" outlineLevelRow="2"/>
  <cols>
    <col min="1" max="1" width="6.7109375" style="5" hidden="1" customWidth="1"/>
    <col min="2" max="2" width="9.28125" style="5" bestFit="1" customWidth="1"/>
    <col min="3" max="3" width="7.00390625" style="4" customWidth="1"/>
    <col min="4" max="4" width="15.8515625" style="0" customWidth="1"/>
    <col min="5" max="5" width="11.7109375" style="0" customWidth="1"/>
    <col min="6" max="6" width="11.7109375" style="8" hidden="1" customWidth="1"/>
    <col min="7" max="7" width="8.28125" style="0" hidden="1" customWidth="1"/>
    <col min="8" max="8" width="12.421875" style="0" hidden="1" customWidth="1"/>
    <col min="9" max="9" width="5.00390625" style="0" hidden="1" customWidth="1"/>
    <col min="10" max="10" width="6.00390625" style="8" hidden="1" customWidth="1"/>
    <col min="11" max="11" width="30.00390625" style="43" bestFit="1" customWidth="1"/>
    <col min="12" max="12" width="9.421875" style="0" bestFit="1" customWidth="1"/>
    <col min="13" max="13" width="4.28125" style="0" customWidth="1"/>
    <col min="14" max="14" width="3.8515625" style="0" customWidth="1"/>
    <col min="15" max="15" width="4.00390625" style="0" bestFit="1" customWidth="1"/>
    <col min="16" max="16" width="7.140625" style="0" customWidth="1"/>
    <col min="17" max="26" width="4.7109375" style="0" hidden="1" customWidth="1"/>
    <col min="27" max="27" width="8.00390625" style="0" customWidth="1"/>
    <col min="28" max="28" width="12.140625" style="108" customWidth="1"/>
    <col min="29" max="29" width="9.28125" style="4" customWidth="1"/>
  </cols>
  <sheetData>
    <row r="1" ht="25.5" customHeight="1">
      <c r="D1" s="2" t="s">
        <v>429</v>
      </c>
    </row>
    <row r="2" spans="1:29" s="3" customFormat="1" ht="12.75">
      <c r="A2" s="5" t="s">
        <v>0</v>
      </c>
      <c r="B2" s="5" t="s">
        <v>428</v>
      </c>
      <c r="C2" s="5" t="s">
        <v>22</v>
      </c>
      <c r="D2" s="3" t="s">
        <v>1</v>
      </c>
      <c r="E2" s="3" t="s">
        <v>2</v>
      </c>
      <c r="F2" s="9" t="s">
        <v>24</v>
      </c>
      <c r="G2" s="3" t="s">
        <v>25</v>
      </c>
      <c r="H2" s="3" t="s">
        <v>26</v>
      </c>
      <c r="I2" s="3" t="s">
        <v>27</v>
      </c>
      <c r="J2" s="9" t="s">
        <v>29</v>
      </c>
      <c r="K2" s="60" t="s">
        <v>3</v>
      </c>
      <c r="L2" s="3" t="s">
        <v>38</v>
      </c>
      <c r="M2" s="3" t="s">
        <v>5</v>
      </c>
      <c r="N2" s="3" t="s">
        <v>6</v>
      </c>
      <c r="O2" s="3" t="s">
        <v>7</v>
      </c>
      <c r="P2" s="3" t="s">
        <v>10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6</v>
      </c>
      <c r="W2" s="5">
        <v>7</v>
      </c>
      <c r="X2" s="5">
        <v>8</v>
      </c>
      <c r="Y2" s="5">
        <v>9</v>
      </c>
      <c r="Z2" s="5">
        <v>10</v>
      </c>
      <c r="AA2" s="3" t="s">
        <v>11</v>
      </c>
      <c r="AB2" s="39" t="s">
        <v>430</v>
      </c>
      <c r="AC2" s="5" t="s">
        <v>35</v>
      </c>
    </row>
    <row r="3" spans="1:29" s="48" customFormat="1" ht="12.75">
      <c r="A3" s="46"/>
      <c r="B3" s="47">
        <v>23</v>
      </c>
      <c r="C3" s="79">
        <v>201</v>
      </c>
      <c r="D3" s="48" t="s">
        <v>87</v>
      </c>
      <c r="E3" s="48" t="s">
        <v>88</v>
      </c>
      <c r="F3" s="95">
        <v>80921570</v>
      </c>
      <c r="G3" s="48" t="s">
        <v>89</v>
      </c>
      <c r="H3" s="48" t="s">
        <v>90</v>
      </c>
      <c r="I3" s="48" t="s">
        <v>91</v>
      </c>
      <c r="J3" s="96">
        <v>43221</v>
      </c>
      <c r="K3" s="48" t="s">
        <v>51</v>
      </c>
      <c r="L3" s="79">
        <v>95</v>
      </c>
      <c r="M3" s="79">
        <v>93</v>
      </c>
      <c r="N3" s="79">
        <v>92</v>
      </c>
      <c r="O3" s="79">
        <v>92</v>
      </c>
      <c r="P3" s="79">
        <f aca="true" t="shared" si="0" ref="P3:P22">SUM(L3:O3)</f>
        <v>372</v>
      </c>
      <c r="Q3" s="82">
        <v>9.8</v>
      </c>
      <c r="R3" s="82">
        <v>8.7</v>
      </c>
      <c r="S3" s="82">
        <v>10.2</v>
      </c>
      <c r="T3" s="82">
        <v>10.6</v>
      </c>
      <c r="U3" s="82">
        <v>9.1</v>
      </c>
      <c r="V3" s="82">
        <v>8.5</v>
      </c>
      <c r="W3" s="82">
        <v>9.5</v>
      </c>
      <c r="X3" s="82">
        <v>9</v>
      </c>
      <c r="Y3" s="82">
        <v>10.4</v>
      </c>
      <c r="Z3" s="82">
        <v>9.3</v>
      </c>
      <c r="AA3" s="82">
        <f>SUM(Q3:Z3)</f>
        <v>95.10000000000001</v>
      </c>
      <c r="AB3" s="106">
        <f aca="true" t="shared" si="1" ref="AB3:AB10">SUM(P3+AA3)</f>
        <v>467.1</v>
      </c>
      <c r="AC3" s="46" t="s">
        <v>38</v>
      </c>
    </row>
    <row r="4" spans="1:29" s="48" customFormat="1" ht="12.75">
      <c r="A4" s="46"/>
      <c r="B4" s="47">
        <v>5</v>
      </c>
      <c r="C4" s="79">
        <v>217</v>
      </c>
      <c r="D4" s="48" t="s">
        <v>142</v>
      </c>
      <c r="E4" s="48" t="s">
        <v>108</v>
      </c>
      <c r="F4" s="95">
        <v>130023942</v>
      </c>
      <c r="G4" s="48" t="s">
        <v>143</v>
      </c>
      <c r="H4" s="48" t="s">
        <v>173</v>
      </c>
      <c r="I4" s="48" t="s">
        <v>144</v>
      </c>
      <c r="J4" s="96">
        <v>6320</v>
      </c>
      <c r="K4" s="48" t="s">
        <v>405</v>
      </c>
      <c r="L4" s="79">
        <v>96</v>
      </c>
      <c r="M4" s="79">
        <v>87</v>
      </c>
      <c r="N4" s="79">
        <v>91</v>
      </c>
      <c r="O4" s="79">
        <v>92</v>
      </c>
      <c r="P4" s="79">
        <f t="shared" si="0"/>
        <v>366</v>
      </c>
      <c r="Q4" s="82">
        <v>9</v>
      </c>
      <c r="R4" s="82">
        <v>9.5</v>
      </c>
      <c r="S4" s="82">
        <v>9</v>
      </c>
      <c r="T4" s="82">
        <v>8.3</v>
      </c>
      <c r="U4" s="82">
        <v>10.1</v>
      </c>
      <c r="V4" s="82">
        <v>9.5</v>
      </c>
      <c r="W4" s="82">
        <v>10</v>
      </c>
      <c r="X4" s="82">
        <v>9.4</v>
      </c>
      <c r="Y4" s="82">
        <v>9.5</v>
      </c>
      <c r="Z4" s="82">
        <v>8.6</v>
      </c>
      <c r="AA4" s="82">
        <f aca="true" t="shared" si="2" ref="AA4:AA10">SUM(Q4:Z4)</f>
        <v>92.9</v>
      </c>
      <c r="AB4" s="106">
        <f t="shared" si="1"/>
        <v>458.9</v>
      </c>
      <c r="AC4" s="46" t="s">
        <v>5</v>
      </c>
    </row>
    <row r="5" spans="1:29" s="48" customFormat="1" ht="12.75">
      <c r="A5" s="46"/>
      <c r="B5" s="47">
        <v>22</v>
      </c>
      <c r="C5" s="79">
        <v>234</v>
      </c>
      <c r="D5" s="48" t="s">
        <v>299</v>
      </c>
      <c r="E5" s="48" t="s">
        <v>300</v>
      </c>
      <c r="F5" s="95">
        <v>134815859</v>
      </c>
      <c r="G5" s="48" t="s">
        <v>367</v>
      </c>
      <c r="H5" s="48" t="s">
        <v>368</v>
      </c>
      <c r="I5" s="48" t="s">
        <v>123</v>
      </c>
      <c r="J5" s="96">
        <v>20882</v>
      </c>
      <c r="K5" s="48" t="s">
        <v>48</v>
      </c>
      <c r="L5" s="79">
        <v>88</v>
      </c>
      <c r="M5" s="79">
        <v>85</v>
      </c>
      <c r="N5" s="79">
        <v>92</v>
      </c>
      <c r="O5" s="79">
        <v>94</v>
      </c>
      <c r="P5" s="79">
        <f t="shared" si="0"/>
        <v>359</v>
      </c>
      <c r="Q5" s="82">
        <v>9.8</v>
      </c>
      <c r="R5" s="82">
        <v>10.5</v>
      </c>
      <c r="S5" s="82">
        <v>10</v>
      </c>
      <c r="T5" s="82">
        <v>8.6</v>
      </c>
      <c r="U5" s="82">
        <v>8.1</v>
      </c>
      <c r="V5" s="82">
        <v>10</v>
      </c>
      <c r="W5" s="82">
        <v>10.6</v>
      </c>
      <c r="X5" s="82">
        <v>10.2</v>
      </c>
      <c r="Y5" s="82">
        <v>10.4</v>
      </c>
      <c r="Z5" s="82">
        <v>8.7</v>
      </c>
      <c r="AA5" s="82">
        <f t="shared" si="2"/>
        <v>96.9</v>
      </c>
      <c r="AB5" s="106">
        <f t="shared" si="1"/>
        <v>455.9</v>
      </c>
      <c r="AC5" s="46" t="s">
        <v>6</v>
      </c>
    </row>
    <row r="6" spans="1:29" s="48" customFormat="1" ht="12.75">
      <c r="A6" s="46"/>
      <c r="B6" s="47">
        <v>16</v>
      </c>
      <c r="C6" s="79">
        <v>290</v>
      </c>
      <c r="D6" s="48" t="s">
        <v>15</v>
      </c>
      <c r="E6" s="48" t="s">
        <v>16</v>
      </c>
      <c r="F6" s="95">
        <v>74551894</v>
      </c>
      <c r="G6" s="48" t="s">
        <v>363</v>
      </c>
      <c r="H6" s="48" t="s">
        <v>364</v>
      </c>
      <c r="I6" s="48" t="s">
        <v>30</v>
      </c>
      <c r="J6" s="96">
        <v>30643</v>
      </c>
      <c r="K6" s="48" t="s">
        <v>53</v>
      </c>
      <c r="L6" s="79">
        <v>95</v>
      </c>
      <c r="M6" s="79">
        <v>93</v>
      </c>
      <c r="N6" s="79">
        <v>85</v>
      </c>
      <c r="O6" s="79">
        <v>90</v>
      </c>
      <c r="P6" s="79">
        <f t="shared" si="0"/>
        <v>363</v>
      </c>
      <c r="Q6" s="82">
        <v>9.8</v>
      </c>
      <c r="R6" s="82">
        <v>9.9</v>
      </c>
      <c r="S6" s="82">
        <v>10.5</v>
      </c>
      <c r="T6" s="82">
        <v>9.6</v>
      </c>
      <c r="U6" s="82">
        <v>9</v>
      </c>
      <c r="V6" s="82">
        <v>8.8</v>
      </c>
      <c r="W6" s="82">
        <v>8.7</v>
      </c>
      <c r="X6" s="82">
        <v>7.6</v>
      </c>
      <c r="Y6" s="82">
        <v>8.9</v>
      </c>
      <c r="Z6" s="82">
        <v>8.3</v>
      </c>
      <c r="AA6" s="82">
        <f t="shared" si="2"/>
        <v>91.10000000000001</v>
      </c>
      <c r="AB6" s="106">
        <f t="shared" si="1"/>
        <v>454.1</v>
      </c>
      <c r="AC6" s="46" t="s">
        <v>7</v>
      </c>
    </row>
    <row r="7" spans="1:29" s="48" customFormat="1" ht="12.75">
      <c r="A7" s="46"/>
      <c r="B7" s="47">
        <v>25</v>
      </c>
      <c r="C7" s="79">
        <v>245</v>
      </c>
      <c r="D7" s="48" t="s">
        <v>225</v>
      </c>
      <c r="E7" s="48" t="s">
        <v>226</v>
      </c>
      <c r="F7" s="95">
        <v>80759463</v>
      </c>
      <c r="G7" s="48" t="s">
        <v>227</v>
      </c>
      <c r="H7" s="48" t="s">
        <v>186</v>
      </c>
      <c r="I7" s="48" t="s">
        <v>187</v>
      </c>
      <c r="J7" s="96">
        <v>10997</v>
      </c>
      <c r="K7" s="48" t="s">
        <v>52</v>
      </c>
      <c r="L7" s="79">
        <v>87</v>
      </c>
      <c r="M7" s="79">
        <v>92</v>
      </c>
      <c r="N7" s="79">
        <v>90</v>
      </c>
      <c r="O7" s="79">
        <v>91</v>
      </c>
      <c r="P7" s="79">
        <f t="shared" si="0"/>
        <v>360</v>
      </c>
      <c r="Q7" s="82">
        <v>8.8</v>
      </c>
      <c r="R7" s="82">
        <v>8.9</v>
      </c>
      <c r="S7" s="82">
        <v>9</v>
      </c>
      <c r="T7" s="82">
        <v>9.2</v>
      </c>
      <c r="U7" s="82">
        <v>10</v>
      </c>
      <c r="V7" s="82">
        <v>8.7</v>
      </c>
      <c r="W7" s="82">
        <v>9.8</v>
      </c>
      <c r="X7" s="82">
        <v>9</v>
      </c>
      <c r="Y7" s="82">
        <v>8.9</v>
      </c>
      <c r="Z7" s="82">
        <v>10.2</v>
      </c>
      <c r="AA7" s="82">
        <f t="shared" si="2"/>
        <v>92.50000000000001</v>
      </c>
      <c r="AB7" s="106">
        <f t="shared" si="1"/>
        <v>452.5</v>
      </c>
      <c r="AC7" s="46" t="s">
        <v>8</v>
      </c>
    </row>
    <row r="8" spans="1:29" s="48" customFormat="1" ht="12.75">
      <c r="A8" s="46"/>
      <c r="B8" s="47">
        <v>21</v>
      </c>
      <c r="C8" s="79">
        <v>242</v>
      </c>
      <c r="D8" s="48" t="s">
        <v>231</v>
      </c>
      <c r="E8" s="48" t="s">
        <v>232</v>
      </c>
      <c r="F8" s="95"/>
      <c r="G8" s="48" t="s">
        <v>233</v>
      </c>
      <c r="H8" s="48" t="s">
        <v>186</v>
      </c>
      <c r="I8" s="48" t="s">
        <v>187</v>
      </c>
      <c r="J8" s="96">
        <v>10997</v>
      </c>
      <c r="K8" s="48" t="s">
        <v>52</v>
      </c>
      <c r="L8" s="79">
        <v>88</v>
      </c>
      <c r="M8" s="79">
        <v>88</v>
      </c>
      <c r="N8" s="79">
        <v>91</v>
      </c>
      <c r="O8" s="79">
        <v>92</v>
      </c>
      <c r="P8" s="79">
        <f t="shared" si="0"/>
        <v>359</v>
      </c>
      <c r="Q8" s="82">
        <v>9.9</v>
      </c>
      <c r="R8" s="82">
        <v>8.8</v>
      </c>
      <c r="S8" s="82">
        <v>10.6</v>
      </c>
      <c r="T8" s="82">
        <v>8.7</v>
      </c>
      <c r="U8" s="82">
        <v>9.1</v>
      </c>
      <c r="V8" s="82">
        <v>10</v>
      </c>
      <c r="W8" s="82">
        <v>9.2</v>
      </c>
      <c r="X8" s="82">
        <v>7.6</v>
      </c>
      <c r="Y8" s="82">
        <v>8.2</v>
      </c>
      <c r="Z8" s="82">
        <v>8.5</v>
      </c>
      <c r="AA8" s="82">
        <f t="shared" si="2"/>
        <v>90.6</v>
      </c>
      <c r="AB8" s="106">
        <f t="shared" si="1"/>
        <v>449.6</v>
      </c>
      <c r="AC8" s="46" t="s">
        <v>9</v>
      </c>
    </row>
    <row r="9" spans="1:29" s="48" customFormat="1" ht="12.75">
      <c r="A9" s="46"/>
      <c r="B9" s="47">
        <v>19</v>
      </c>
      <c r="C9" s="79">
        <v>212</v>
      </c>
      <c r="D9" s="48" t="s">
        <v>129</v>
      </c>
      <c r="E9" s="48" t="s">
        <v>130</v>
      </c>
      <c r="F9" s="95">
        <v>130112600</v>
      </c>
      <c r="G9" s="48" t="s">
        <v>131</v>
      </c>
      <c r="H9" s="48" t="s">
        <v>122</v>
      </c>
      <c r="I9" s="48" t="s">
        <v>123</v>
      </c>
      <c r="J9" s="96">
        <v>21412</v>
      </c>
      <c r="K9" s="48" t="s">
        <v>48</v>
      </c>
      <c r="L9" s="79">
        <v>86</v>
      </c>
      <c r="M9" s="79">
        <v>89</v>
      </c>
      <c r="N9" s="79">
        <v>89</v>
      </c>
      <c r="O9" s="79">
        <v>89</v>
      </c>
      <c r="P9" s="79">
        <f t="shared" si="0"/>
        <v>353</v>
      </c>
      <c r="Q9" s="82">
        <v>9.6</v>
      </c>
      <c r="R9" s="82">
        <v>9.6</v>
      </c>
      <c r="S9" s="82">
        <v>6.9</v>
      </c>
      <c r="T9" s="82">
        <v>9.7</v>
      </c>
      <c r="U9" s="82">
        <v>10.3</v>
      </c>
      <c r="V9" s="82">
        <v>8.6</v>
      </c>
      <c r="W9" s="82">
        <v>9.4</v>
      </c>
      <c r="X9" s="82">
        <v>8.8</v>
      </c>
      <c r="Y9" s="82">
        <v>9.8</v>
      </c>
      <c r="Z9" s="82">
        <v>10.5</v>
      </c>
      <c r="AA9" s="82">
        <f t="shared" si="2"/>
        <v>93.19999999999999</v>
      </c>
      <c r="AB9" s="106">
        <f t="shared" si="1"/>
        <v>446.2</v>
      </c>
      <c r="AC9" s="46" t="s">
        <v>420</v>
      </c>
    </row>
    <row r="10" spans="1:29" s="48" customFormat="1" ht="12.75">
      <c r="A10" s="46"/>
      <c r="B10" s="47">
        <v>7</v>
      </c>
      <c r="C10" s="79">
        <v>277</v>
      </c>
      <c r="D10" s="48" t="s">
        <v>32</v>
      </c>
      <c r="E10" s="48" t="s">
        <v>33</v>
      </c>
      <c r="F10" s="95">
        <v>134226911</v>
      </c>
      <c r="G10" s="48" t="s">
        <v>326</v>
      </c>
      <c r="H10" s="48" t="s">
        <v>327</v>
      </c>
      <c r="I10" s="48" t="s">
        <v>328</v>
      </c>
      <c r="J10" s="96">
        <v>84102</v>
      </c>
      <c r="K10" s="48" t="s">
        <v>47</v>
      </c>
      <c r="L10" s="79">
        <v>86</v>
      </c>
      <c r="M10" s="79">
        <v>93</v>
      </c>
      <c r="N10" s="79">
        <v>86</v>
      </c>
      <c r="O10" s="79">
        <v>91</v>
      </c>
      <c r="P10" s="79">
        <f>SUM(L10:O10)</f>
        <v>356</v>
      </c>
      <c r="Q10" s="82">
        <v>6.9</v>
      </c>
      <c r="R10" s="82">
        <v>6.7</v>
      </c>
      <c r="S10" s="82">
        <v>6.1</v>
      </c>
      <c r="T10" s="82">
        <v>7.8</v>
      </c>
      <c r="U10" s="82">
        <v>8.3</v>
      </c>
      <c r="V10" s="82">
        <v>9</v>
      </c>
      <c r="W10" s="82">
        <v>10.4</v>
      </c>
      <c r="X10" s="82">
        <v>9.2</v>
      </c>
      <c r="Y10" s="82">
        <v>9.3</v>
      </c>
      <c r="Z10" s="82">
        <v>8.1</v>
      </c>
      <c r="AA10" s="82">
        <f t="shared" si="2"/>
        <v>81.8</v>
      </c>
      <c r="AB10" s="106">
        <f t="shared" si="1"/>
        <v>437.8</v>
      </c>
      <c r="AC10" s="46" t="s">
        <v>421</v>
      </c>
    </row>
    <row r="11" spans="1:29" s="48" customFormat="1" ht="12.75">
      <c r="A11" s="46"/>
      <c r="B11" s="47"/>
      <c r="C11" s="79"/>
      <c r="F11" s="95"/>
      <c r="J11" s="96"/>
      <c r="L11" s="79"/>
      <c r="M11" s="79"/>
      <c r="N11" s="79"/>
      <c r="O11" s="79"/>
      <c r="P11" s="79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106"/>
      <c r="AC11" s="79"/>
    </row>
    <row r="12" spans="1:29" s="48" customFormat="1" ht="12.75">
      <c r="A12" s="46"/>
      <c r="B12" s="47">
        <v>9</v>
      </c>
      <c r="C12" s="79">
        <v>278</v>
      </c>
      <c r="D12" s="48" t="s">
        <v>36</v>
      </c>
      <c r="E12" s="48" t="s">
        <v>54</v>
      </c>
      <c r="F12" s="95"/>
      <c r="G12" s="48" t="s">
        <v>358</v>
      </c>
      <c r="H12" s="48" t="s">
        <v>359</v>
      </c>
      <c r="I12" s="48" t="s">
        <v>328</v>
      </c>
      <c r="J12" s="96">
        <v>84123</v>
      </c>
      <c r="K12" s="48" t="s">
        <v>47</v>
      </c>
      <c r="L12" s="79">
        <v>91</v>
      </c>
      <c r="M12" s="79">
        <v>89</v>
      </c>
      <c r="N12" s="79">
        <v>89</v>
      </c>
      <c r="O12" s="79">
        <v>83</v>
      </c>
      <c r="P12" s="79">
        <f t="shared" si="0"/>
        <v>352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106"/>
      <c r="AC12" s="79"/>
    </row>
    <row r="13" spans="1:29" s="51" customFormat="1" ht="12.75" hidden="1">
      <c r="A13" s="75"/>
      <c r="B13" s="72">
        <v>26</v>
      </c>
      <c r="C13" s="62">
        <v>203</v>
      </c>
      <c r="D13" s="51" t="s">
        <v>100</v>
      </c>
      <c r="E13" s="51" t="s">
        <v>101</v>
      </c>
      <c r="F13" s="93"/>
      <c r="G13" s="51" t="s">
        <v>102</v>
      </c>
      <c r="H13" s="51" t="s">
        <v>90</v>
      </c>
      <c r="I13" s="51" t="s">
        <v>91</v>
      </c>
      <c r="J13" s="94">
        <v>43201</v>
      </c>
      <c r="K13" s="51" t="s">
        <v>51</v>
      </c>
      <c r="L13" s="62">
        <v>82</v>
      </c>
      <c r="M13" s="62">
        <v>85</v>
      </c>
      <c r="N13" s="62">
        <v>92</v>
      </c>
      <c r="O13" s="62">
        <v>90</v>
      </c>
      <c r="P13" s="62">
        <f t="shared" si="0"/>
        <v>349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109"/>
      <c r="AC13" s="62"/>
    </row>
    <row r="14" spans="1:29" s="43" customFormat="1" ht="12.75">
      <c r="A14" s="46"/>
      <c r="B14" s="42">
        <v>1</v>
      </c>
      <c r="C14" s="61">
        <v>296</v>
      </c>
      <c r="D14" s="43" t="s">
        <v>83</v>
      </c>
      <c r="E14" s="43" t="s">
        <v>84</v>
      </c>
      <c r="F14" s="91"/>
      <c r="G14" s="43" t="s">
        <v>395</v>
      </c>
      <c r="H14" s="43" t="s">
        <v>396</v>
      </c>
      <c r="I14" s="43" t="s">
        <v>391</v>
      </c>
      <c r="J14" s="92">
        <v>22303</v>
      </c>
      <c r="K14" s="43" t="s">
        <v>69</v>
      </c>
      <c r="L14" s="61">
        <v>88</v>
      </c>
      <c r="M14" s="61">
        <v>91</v>
      </c>
      <c r="N14" s="61">
        <v>85</v>
      </c>
      <c r="O14" s="79">
        <v>85</v>
      </c>
      <c r="P14" s="61">
        <f t="shared" si="0"/>
        <v>349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106"/>
      <c r="AC14" s="61"/>
    </row>
    <row r="15" spans="1:29" s="51" customFormat="1" ht="12.75" hidden="1">
      <c r="A15" s="75"/>
      <c r="B15" s="72">
        <v>4</v>
      </c>
      <c r="C15" s="62">
        <v>236</v>
      </c>
      <c r="D15" s="51" t="s">
        <v>303</v>
      </c>
      <c r="E15" s="51" t="s">
        <v>304</v>
      </c>
      <c r="F15" s="93"/>
      <c r="G15" s="51" t="s">
        <v>369</v>
      </c>
      <c r="H15" s="51" t="s">
        <v>370</v>
      </c>
      <c r="I15" s="51" t="s">
        <v>119</v>
      </c>
      <c r="J15" s="94">
        <v>78230</v>
      </c>
      <c r="K15" s="51" t="s">
        <v>48</v>
      </c>
      <c r="L15" s="62">
        <v>89</v>
      </c>
      <c r="M15" s="62">
        <v>86</v>
      </c>
      <c r="N15" s="62">
        <v>81</v>
      </c>
      <c r="O15" s="62">
        <v>92</v>
      </c>
      <c r="P15" s="62">
        <f t="shared" si="0"/>
        <v>348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109"/>
      <c r="AC15" s="62"/>
    </row>
    <row r="16" spans="1:29" s="48" customFormat="1" ht="12.75">
      <c r="A16" s="46"/>
      <c r="B16" s="47">
        <v>12</v>
      </c>
      <c r="C16" s="79">
        <v>202</v>
      </c>
      <c r="D16" s="48" t="s">
        <v>107</v>
      </c>
      <c r="E16" s="48" t="s">
        <v>108</v>
      </c>
      <c r="F16" s="95"/>
      <c r="G16" s="48" t="s">
        <v>109</v>
      </c>
      <c r="H16" s="48" t="s">
        <v>110</v>
      </c>
      <c r="I16" s="48" t="s">
        <v>111</v>
      </c>
      <c r="J16" s="96">
        <v>1801</v>
      </c>
      <c r="K16" s="48" t="s">
        <v>406</v>
      </c>
      <c r="L16" s="79">
        <v>92</v>
      </c>
      <c r="M16" s="79">
        <v>86</v>
      </c>
      <c r="N16" s="79">
        <v>86</v>
      </c>
      <c r="O16" s="79">
        <v>83</v>
      </c>
      <c r="P16" s="79">
        <f t="shared" si="0"/>
        <v>347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106"/>
      <c r="AC16" s="79"/>
    </row>
    <row r="17" spans="1:29" s="48" customFormat="1" ht="12.75">
      <c r="A17" s="46"/>
      <c r="B17" s="47">
        <v>6</v>
      </c>
      <c r="C17" s="79">
        <v>258</v>
      </c>
      <c r="D17" s="48" t="s">
        <v>85</v>
      </c>
      <c r="E17" s="48" t="s">
        <v>86</v>
      </c>
      <c r="F17" s="95"/>
      <c r="G17" s="48" t="s">
        <v>218</v>
      </c>
      <c r="H17" s="48" t="s">
        <v>219</v>
      </c>
      <c r="I17" s="48" t="s">
        <v>205</v>
      </c>
      <c r="J17" s="96">
        <v>95070</v>
      </c>
      <c r="K17" s="48" t="s">
        <v>50</v>
      </c>
      <c r="L17" s="79">
        <v>90</v>
      </c>
      <c r="M17" s="79">
        <v>85</v>
      </c>
      <c r="N17" s="79">
        <v>88</v>
      </c>
      <c r="O17" s="79">
        <v>83</v>
      </c>
      <c r="P17" s="79">
        <f>SUM(L17:O17)</f>
        <v>346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06"/>
      <c r="AC17" s="79"/>
    </row>
    <row r="18" spans="1:29" s="48" customFormat="1" ht="12.75">
      <c r="A18" s="46"/>
      <c r="B18" s="47">
        <v>17</v>
      </c>
      <c r="C18" s="79">
        <v>221</v>
      </c>
      <c r="D18" s="48" t="s">
        <v>170</v>
      </c>
      <c r="E18" s="48" t="s">
        <v>171</v>
      </c>
      <c r="F18" s="95">
        <v>137837720</v>
      </c>
      <c r="G18" s="48" t="s">
        <v>172</v>
      </c>
      <c r="H18" s="48" t="s">
        <v>173</v>
      </c>
      <c r="I18" s="48" t="s">
        <v>144</v>
      </c>
      <c r="J18" s="96">
        <v>6320</v>
      </c>
      <c r="K18" s="48" t="s">
        <v>49</v>
      </c>
      <c r="L18" s="79">
        <v>88</v>
      </c>
      <c r="M18" s="79">
        <v>82</v>
      </c>
      <c r="N18" s="79">
        <v>85</v>
      </c>
      <c r="O18" s="79">
        <v>86</v>
      </c>
      <c r="P18" s="79">
        <f t="shared" si="0"/>
        <v>341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106"/>
      <c r="AC18" s="79"/>
    </row>
    <row r="19" spans="1:29" s="48" customFormat="1" ht="12.75">
      <c r="A19" s="46"/>
      <c r="B19" s="47">
        <v>14</v>
      </c>
      <c r="C19" s="79">
        <v>247</v>
      </c>
      <c r="D19" s="48" t="s">
        <v>239</v>
      </c>
      <c r="E19" s="48" t="s">
        <v>240</v>
      </c>
      <c r="F19" s="95">
        <v>77852616</v>
      </c>
      <c r="G19" s="48" t="s">
        <v>241</v>
      </c>
      <c r="H19" s="48" t="s">
        <v>186</v>
      </c>
      <c r="I19" s="48" t="s">
        <v>187</v>
      </c>
      <c r="J19" s="96">
        <v>10997</v>
      </c>
      <c r="K19" s="48" t="s">
        <v>52</v>
      </c>
      <c r="L19" s="79">
        <v>86</v>
      </c>
      <c r="M19" s="79">
        <v>87</v>
      </c>
      <c r="N19" s="79">
        <v>83</v>
      </c>
      <c r="O19" s="79">
        <v>85</v>
      </c>
      <c r="P19" s="79">
        <f t="shared" si="0"/>
        <v>341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6"/>
      <c r="AC19" s="79"/>
    </row>
    <row r="20" spans="1:29" s="48" customFormat="1" ht="12.75">
      <c r="A20" s="46"/>
      <c r="B20" s="47">
        <v>10</v>
      </c>
      <c r="C20" s="79">
        <v>222</v>
      </c>
      <c r="D20" s="48" t="s">
        <v>151</v>
      </c>
      <c r="E20" s="48" t="s">
        <v>108</v>
      </c>
      <c r="F20" s="95"/>
      <c r="G20" s="48" t="s">
        <v>152</v>
      </c>
      <c r="H20" s="48" t="s">
        <v>153</v>
      </c>
      <c r="I20" s="48" t="s">
        <v>154</v>
      </c>
      <c r="J20" s="96">
        <v>87031</v>
      </c>
      <c r="K20" s="48" t="s">
        <v>405</v>
      </c>
      <c r="L20" s="79">
        <v>86</v>
      </c>
      <c r="M20" s="79">
        <v>83</v>
      </c>
      <c r="N20" s="79">
        <v>85</v>
      </c>
      <c r="O20" s="79">
        <v>83</v>
      </c>
      <c r="P20" s="79">
        <f>SUM(L20:O20)</f>
        <v>337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106"/>
      <c r="AC20" s="79"/>
    </row>
    <row r="21" spans="1:29" s="48" customFormat="1" ht="12.75">
      <c r="A21" s="46"/>
      <c r="B21" s="47">
        <v>8</v>
      </c>
      <c r="C21" s="79">
        <v>224</v>
      </c>
      <c r="D21" s="48" t="s">
        <v>174</v>
      </c>
      <c r="E21" s="48" t="s">
        <v>175</v>
      </c>
      <c r="F21" s="95"/>
      <c r="G21" s="48" t="s">
        <v>176</v>
      </c>
      <c r="H21" s="48" t="s">
        <v>173</v>
      </c>
      <c r="I21" s="48" t="s">
        <v>144</v>
      </c>
      <c r="J21" s="96">
        <v>6320</v>
      </c>
      <c r="K21" s="48" t="s">
        <v>405</v>
      </c>
      <c r="L21" s="79">
        <v>81</v>
      </c>
      <c r="M21" s="79">
        <v>85</v>
      </c>
      <c r="N21" s="79">
        <v>85</v>
      </c>
      <c r="O21" s="79">
        <v>82</v>
      </c>
      <c r="P21" s="79">
        <f t="shared" si="0"/>
        <v>333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106"/>
      <c r="AC21" s="79"/>
    </row>
    <row r="22" spans="1:29" s="51" customFormat="1" ht="12.75" hidden="1">
      <c r="A22" s="75"/>
      <c r="B22" s="72">
        <v>2</v>
      </c>
      <c r="C22" s="62">
        <v>282</v>
      </c>
      <c r="D22" s="51" t="s">
        <v>348</v>
      </c>
      <c r="E22" s="51" t="s">
        <v>349</v>
      </c>
      <c r="F22" s="93">
        <v>134226935</v>
      </c>
      <c r="G22" s="51" t="s">
        <v>350</v>
      </c>
      <c r="H22" s="51" t="s">
        <v>327</v>
      </c>
      <c r="I22" s="51" t="s">
        <v>328</v>
      </c>
      <c r="J22" s="94">
        <v>84108</v>
      </c>
      <c r="K22" s="51" t="s">
        <v>47</v>
      </c>
      <c r="L22" s="62">
        <v>81</v>
      </c>
      <c r="M22" s="62">
        <v>80</v>
      </c>
      <c r="N22" s="62">
        <v>80</v>
      </c>
      <c r="O22" s="62">
        <v>77</v>
      </c>
      <c r="P22" s="62">
        <f t="shared" si="0"/>
        <v>318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109"/>
      <c r="AC22" s="62"/>
    </row>
    <row r="23" spans="1:29" s="99" customFormat="1" ht="12.75">
      <c r="A23" s="56"/>
      <c r="B23" s="97"/>
      <c r="C23" s="98"/>
      <c r="D23" s="50"/>
      <c r="F23" s="100"/>
      <c r="J23" s="101"/>
      <c r="K23" s="50"/>
      <c r="L23" s="98"/>
      <c r="M23" s="98"/>
      <c r="N23" s="98"/>
      <c r="O23" s="98"/>
      <c r="P23" s="98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10"/>
      <c r="AC23" s="98"/>
    </row>
    <row r="24" spans="1:29" s="53" customFormat="1" ht="12.75">
      <c r="A24" s="56"/>
      <c r="B24" s="49"/>
      <c r="C24" s="33"/>
      <c r="D24" s="50"/>
      <c r="F24" s="103"/>
      <c r="J24" s="103"/>
      <c r="K24" s="50"/>
      <c r="L24" s="33"/>
      <c r="M24" s="33"/>
      <c r="N24" s="33"/>
      <c r="O24" s="33"/>
      <c r="P24" s="33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11"/>
      <c r="AC24" s="33"/>
    </row>
    <row r="25" spans="1:29" s="53" customFormat="1" ht="12.75">
      <c r="A25" s="56"/>
      <c r="B25" s="49"/>
      <c r="C25" s="33"/>
      <c r="D25" s="50"/>
      <c r="F25" s="103"/>
      <c r="J25" s="103"/>
      <c r="K25" s="50"/>
      <c r="L25" s="33"/>
      <c r="M25" s="33"/>
      <c r="N25" s="33"/>
      <c r="O25" s="33"/>
      <c r="P25" s="33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11"/>
      <c r="AC25" s="33"/>
    </row>
    <row r="26" spans="1:29" s="53" customFormat="1" ht="12.75">
      <c r="A26" s="56"/>
      <c r="B26" s="49"/>
      <c r="C26" s="33"/>
      <c r="D26" s="50"/>
      <c r="F26" s="103"/>
      <c r="J26" s="103"/>
      <c r="K26" s="50"/>
      <c r="L26" s="33"/>
      <c r="M26" s="33"/>
      <c r="N26" s="33"/>
      <c r="O26" s="33"/>
      <c r="P26" s="33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11"/>
      <c r="AC26" s="33"/>
    </row>
    <row r="27" spans="1:29" s="53" customFormat="1" ht="12.75">
      <c r="A27" s="56"/>
      <c r="B27" s="49"/>
      <c r="C27" s="33"/>
      <c r="D27" s="50"/>
      <c r="F27" s="103"/>
      <c r="J27" s="103"/>
      <c r="K27" s="50"/>
      <c r="L27" s="33"/>
      <c r="M27" s="33"/>
      <c r="N27" s="33"/>
      <c r="O27" s="33"/>
      <c r="P27" s="33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11"/>
      <c r="AC27" s="33"/>
    </row>
    <row r="28" spans="1:29" s="53" customFormat="1" ht="12.75">
      <c r="A28" s="56"/>
      <c r="B28" s="49"/>
      <c r="C28" s="33"/>
      <c r="D28" s="50"/>
      <c r="F28" s="103"/>
      <c r="J28" s="103"/>
      <c r="K28" s="50"/>
      <c r="L28" s="33"/>
      <c r="M28" s="33"/>
      <c r="N28" s="33"/>
      <c r="O28" s="33"/>
      <c r="P28" s="33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11"/>
      <c r="AC28" s="33"/>
    </row>
    <row r="29" spans="1:29" s="53" customFormat="1" ht="12.75">
      <c r="A29" s="56"/>
      <c r="B29" s="49"/>
      <c r="C29" s="33"/>
      <c r="D29" s="50"/>
      <c r="F29" s="103"/>
      <c r="J29" s="103"/>
      <c r="K29" s="50"/>
      <c r="L29" s="33"/>
      <c r="M29" s="33"/>
      <c r="N29" s="33"/>
      <c r="O29" s="33"/>
      <c r="P29" s="33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11"/>
      <c r="AC29" s="33"/>
    </row>
    <row r="30" spans="1:29" s="51" customFormat="1" ht="12.75">
      <c r="A30" s="46"/>
      <c r="B30" s="42"/>
      <c r="C30" s="62"/>
      <c r="F30" s="63"/>
      <c r="J30" s="63"/>
      <c r="L30" s="62"/>
      <c r="M30" s="62"/>
      <c r="N30" s="62"/>
      <c r="O30" s="62"/>
      <c r="P30" s="62"/>
      <c r="AB30" s="109"/>
      <c r="AC30" s="62"/>
    </row>
    <row r="31" spans="1:29" s="51" customFormat="1" ht="12.75">
      <c r="A31" s="46"/>
      <c r="B31" s="75"/>
      <c r="C31" s="62"/>
      <c r="F31" s="63"/>
      <c r="J31" s="63"/>
      <c r="AB31" s="109"/>
      <c r="AC31" s="62"/>
    </row>
    <row r="32" spans="3:17" ht="30">
      <c r="C32" s="112"/>
      <c r="D32" s="113" t="s">
        <v>34</v>
      </c>
      <c r="E32" s="16"/>
      <c r="F32" s="114"/>
      <c r="G32" s="16"/>
      <c r="H32" s="16"/>
      <c r="I32" s="16"/>
      <c r="J32" s="114"/>
      <c r="K32" s="115"/>
      <c r="L32" s="16"/>
      <c r="M32" s="16"/>
      <c r="N32" s="16"/>
      <c r="O32" s="16"/>
      <c r="P32" s="16"/>
      <c r="Q32" s="16"/>
    </row>
    <row r="33" spans="1:29" s="12" customFormat="1" ht="12.75">
      <c r="A33" s="5" t="s">
        <v>35</v>
      </c>
      <c r="B33" s="5" t="s">
        <v>23</v>
      </c>
      <c r="C33" s="5" t="s">
        <v>22</v>
      </c>
      <c r="D33" s="3" t="s">
        <v>1</v>
      </c>
      <c r="E33" s="3" t="s">
        <v>2</v>
      </c>
      <c r="F33" s="9" t="s">
        <v>24</v>
      </c>
      <c r="G33" s="3" t="s">
        <v>25</v>
      </c>
      <c r="H33" s="3" t="s">
        <v>26</v>
      </c>
      <c r="I33" s="3" t="s">
        <v>27</v>
      </c>
      <c r="J33" s="9" t="s">
        <v>29</v>
      </c>
      <c r="K33" s="60" t="s">
        <v>3</v>
      </c>
      <c r="L33" s="3" t="s">
        <v>4</v>
      </c>
      <c r="M33" s="3" t="s">
        <v>5</v>
      </c>
      <c r="N33" s="3" t="s">
        <v>6</v>
      </c>
      <c r="O33" s="3" t="s">
        <v>7</v>
      </c>
      <c r="P33" s="3" t="s">
        <v>10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9"/>
      <c r="AC33" s="5"/>
    </row>
    <row r="34" spans="1:29" s="48" customFormat="1" ht="12.75" outlineLevel="2">
      <c r="A34" s="46"/>
      <c r="B34" s="47">
        <v>12</v>
      </c>
      <c r="C34" s="79">
        <v>202</v>
      </c>
      <c r="D34" s="48" t="s">
        <v>107</v>
      </c>
      <c r="E34" s="48" t="s">
        <v>108</v>
      </c>
      <c r="F34" s="95"/>
      <c r="G34" s="48" t="s">
        <v>109</v>
      </c>
      <c r="H34" s="48" t="s">
        <v>110</v>
      </c>
      <c r="I34" s="48" t="s">
        <v>111</v>
      </c>
      <c r="J34" s="96">
        <v>1801</v>
      </c>
      <c r="K34" s="48" t="s">
        <v>51</v>
      </c>
      <c r="L34" s="79">
        <v>92</v>
      </c>
      <c r="M34" s="79">
        <v>86</v>
      </c>
      <c r="N34" s="79">
        <v>86</v>
      </c>
      <c r="O34" s="79">
        <v>83</v>
      </c>
      <c r="P34" s="79">
        <f>SUM(L34:O34)</f>
        <v>347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106"/>
      <c r="AC34" s="79"/>
    </row>
    <row r="35" spans="1:29" s="48" customFormat="1" ht="15.75" outlineLevel="2">
      <c r="A35" s="46"/>
      <c r="B35" s="47">
        <v>23</v>
      </c>
      <c r="C35" s="79">
        <v>201</v>
      </c>
      <c r="D35" s="48" t="s">
        <v>87</v>
      </c>
      <c r="E35" s="48" t="s">
        <v>88</v>
      </c>
      <c r="F35" s="95">
        <v>80921570</v>
      </c>
      <c r="G35" s="48" t="s">
        <v>89</v>
      </c>
      <c r="H35" s="48" t="s">
        <v>90</v>
      </c>
      <c r="I35" s="48" t="s">
        <v>91</v>
      </c>
      <c r="J35" s="96">
        <v>43221</v>
      </c>
      <c r="K35" s="48" t="s">
        <v>51</v>
      </c>
      <c r="L35" s="79">
        <v>95</v>
      </c>
      <c r="M35" s="79">
        <v>93</v>
      </c>
      <c r="N35" s="79">
        <v>92</v>
      </c>
      <c r="O35" s="79">
        <v>92</v>
      </c>
      <c r="P35" s="79">
        <f aca="true" t="shared" si="3" ref="P35:P45">SUM(L35:O35)</f>
        <v>372</v>
      </c>
      <c r="Q35" s="107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106"/>
      <c r="AC35" s="79"/>
    </row>
    <row r="36" spans="1:29" s="48" customFormat="1" ht="15.75" outlineLevel="2">
      <c r="A36" s="46"/>
      <c r="B36" s="47">
        <v>26</v>
      </c>
      <c r="C36" s="79">
        <v>203</v>
      </c>
      <c r="D36" s="48" t="s">
        <v>100</v>
      </c>
      <c r="E36" s="48" t="s">
        <v>101</v>
      </c>
      <c r="F36" s="95"/>
      <c r="G36" s="48" t="s">
        <v>102</v>
      </c>
      <c r="H36" s="48" t="s">
        <v>90</v>
      </c>
      <c r="I36" s="48" t="s">
        <v>91</v>
      </c>
      <c r="J36" s="96">
        <v>43201</v>
      </c>
      <c r="K36" s="48" t="s">
        <v>51</v>
      </c>
      <c r="L36" s="79">
        <v>82</v>
      </c>
      <c r="M36" s="79">
        <v>85</v>
      </c>
      <c r="N36" s="79">
        <v>92</v>
      </c>
      <c r="O36" s="79">
        <v>90</v>
      </c>
      <c r="P36" s="79">
        <f>SUM(L36:O36)</f>
        <v>349</v>
      </c>
      <c r="Q36" s="107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06"/>
      <c r="AC36" s="79"/>
    </row>
    <row r="37" spans="1:29" s="48" customFormat="1" ht="15.75" outlineLevel="1">
      <c r="A37" s="46"/>
      <c r="B37" s="47"/>
      <c r="C37" s="79"/>
      <c r="F37" s="95"/>
      <c r="J37" s="96"/>
      <c r="K37" s="44" t="s">
        <v>51</v>
      </c>
      <c r="L37" s="79"/>
      <c r="M37" s="79"/>
      <c r="N37" s="79"/>
      <c r="O37" s="79"/>
      <c r="P37" s="105">
        <f>SUBTOTAL(9,P34:P36)</f>
        <v>1068</v>
      </c>
      <c r="Q37" s="107" t="s">
        <v>38</v>
      </c>
      <c r="R37" s="82"/>
      <c r="S37" s="82"/>
      <c r="T37" s="82"/>
      <c r="U37" s="82"/>
      <c r="V37" s="82"/>
      <c r="W37" s="82"/>
      <c r="X37" s="82"/>
      <c r="Y37" s="82"/>
      <c r="Z37" s="82"/>
      <c r="AA37" s="107" t="s">
        <v>38</v>
      </c>
      <c r="AB37" s="106"/>
      <c r="AC37" s="79"/>
    </row>
    <row r="38" spans="1:29" s="48" customFormat="1" ht="15.75" outlineLevel="1">
      <c r="A38" s="46"/>
      <c r="B38" s="47"/>
      <c r="C38" s="79"/>
      <c r="F38" s="95"/>
      <c r="J38" s="96"/>
      <c r="K38" s="44"/>
      <c r="L38" s="79"/>
      <c r="M38" s="79"/>
      <c r="N38" s="79"/>
      <c r="O38" s="79"/>
      <c r="P38" s="105"/>
      <c r="Q38" s="107"/>
      <c r="R38" s="82"/>
      <c r="S38" s="82"/>
      <c r="T38" s="82"/>
      <c r="U38" s="82"/>
      <c r="V38" s="82"/>
      <c r="W38" s="82"/>
      <c r="X38" s="82"/>
      <c r="Y38" s="82"/>
      <c r="Z38" s="82"/>
      <c r="AA38" s="107"/>
      <c r="AB38" s="106"/>
      <c r="AC38" s="79"/>
    </row>
    <row r="39" spans="1:29" s="48" customFormat="1" ht="15.75" outlineLevel="2">
      <c r="A39" s="46"/>
      <c r="B39" s="47">
        <v>22</v>
      </c>
      <c r="C39" s="79">
        <v>234</v>
      </c>
      <c r="D39" s="48" t="s">
        <v>299</v>
      </c>
      <c r="E39" s="48" t="s">
        <v>300</v>
      </c>
      <c r="F39" s="95">
        <v>134815859</v>
      </c>
      <c r="G39" s="48" t="s">
        <v>367</v>
      </c>
      <c r="H39" s="48" t="s">
        <v>368</v>
      </c>
      <c r="I39" s="48" t="s">
        <v>123</v>
      </c>
      <c r="J39" s="96">
        <v>20882</v>
      </c>
      <c r="K39" s="48" t="s">
        <v>48</v>
      </c>
      <c r="L39" s="79">
        <v>88</v>
      </c>
      <c r="M39" s="79">
        <v>85</v>
      </c>
      <c r="N39" s="79">
        <v>92</v>
      </c>
      <c r="O39" s="79">
        <v>94</v>
      </c>
      <c r="P39" s="79">
        <f t="shared" si="3"/>
        <v>359</v>
      </c>
      <c r="Q39" s="107"/>
      <c r="R39" s="82"/>
      <c r="S39" s="82"/>
      <c r="T39" s="82"/>
      <c r="U39" s="82"/>
      <c r="V39" s="82"/>
      <c r="W39" s="82"/>
      <c r="X39" s="82"/>
      <c r="Y39" s="82"/>
      <c r="Z39" s="82"/>
      <c r="AA39" s="107"/>
      <c r="AB39" s="106"/>
      <c r="AC39" s="79"/>
    </row>
    <row r="40" spans="1:29" s="48" customFormat="1" ht="15.75" outlineLevel="2">
      <c r="A40" s="46"/>
      <c r="B40" s="47">
        <v>19</v>
      </c>
      <c r="C40" s="79">
        <v>212</v>
      </c>
      <c r="D40" s="48" t="s">
        <v>129</v>
      </c>
      <c r="E40" s="48" t="s">
        <v>130</v>
      </c>
      <c r="F40" s="95">
        <v>130112600</v>
      </c>
      <c r="G40" s="48" t="s">
        <v>131</v>
      </c>
      <c r="H40" s="48" t="s">
        <v>122</v>
      </c>
      <c r="I40" s="48" t="s">
        <v>123</v>
      </c>
      <c r="J40" s="96">
        <v>21412</v>
      </c>
      <c r="K40" s="48" t="s">
        <v>48</v>
      </c>
      <c r="L40" s="79">
        <v>86</v>
      </c>
      <c r="M40" s="79">
        <v>89</v>
      </c>
      <c r="N40" s="79">
        <v>89</v>
      </c>
      <c r="O40" s="79">
        <v>89</v>
      </c>
      <c r="P40" s="79">
        <f t="shared" si="3"/>
        <v>353</v>
      </c>
      <c r="Q40" s="107"/>
      <c r="R40" s="82"/>
      <c r="S40" s="82"/>
      <c r="T40" s="82"/>
      <c r="U40" s="82"/>
      <c r="V40" s="82"/>
      <c r="W40" s="82"/>
      <c r="X40" s="82"/>
      <c r="Y40" s="82"/>
      <c r="Z40" s="82"/>
      <c r="AA40" s="107"/>
      <c r="AB40" s="106"/>
      <c r="AC40" s="79"/>
    </row>
    <row r="41" spans="1:29" s="48" customFormat="1" ht="15.75" outlineLevel="2">
      <c r="A41" s="46"/>
      <c r="B41" s="47">
        <v>4</v>
      </c>
      <c r="C41" s="79">
        <v>236</v>
      </c>
      <c r="D41" s="48" t="s">
        <v>303</v>
      </c>
      <c r="E41" s="48" t="s">
        <v>304</v>
      </c>
      <c r="F41" s="95"/>
      <c r="G41" s="48" t="s">
        <v>369</v>
      </c>
      <c r="H41" s="48" t="s">
        <v>370</v>
      </c>
      <c r="I41" s="48" t="s">
        <v>119</v>
      </c>
      <c r="J41" s="96">
        <v>78230</v>
      </c>
      <c r="K41" s="48" t="s">
        <v>48</v>
      </c>
      <c r="L41" s="79">
        <v>89</v>
      </c>
      <c r="M41" s="79">
        <v>86</v>
      </c>
      <c r="N41" s="79">
        <v>81</v>
      </c>
      <c r="O41" s="79">
        <v>92</v>
      </c>
      <c r="P41" s="79">
        <f t="shared" si="3"/>
        <v>348</v>
      </c>
      <c r="Q41" s="107"/>
      <c r="R41" s="82"/>
      <c r="S41" s="82"/>
      <c r="T41" s="82"/>
      <c r="U41" s="82"/>
      <c r="V41" s="82"/>
      <c r="W41" s="82"/>
      <c r="X41" s="82"/>
      <c r="Y41" s="82"/>
      <c r="Z41" s="82"/>
      <c r="AA41" s="107"/>
      <c r="AB41" s="106"/>
      <c r="AC41" s="79"/>
    </row>
    <row r="42" spans="1:29" s="48" customFormat="1" ht="15.75" outlineLevel="1">
      <c r="A42" s="46"/>
      <c r="B42" s="47"/>
      <c r="C42" s="79"/>
      <c r="F42" s="95"/>
      <c r="J42" s="96"/>
      <c r="K42" s="44" t="s">
        <v>48</v>
      </c>
      <c r="L42" s="79"/>
      <c r="M42" s="79"/>
      <c r="N42" s="79"/>
      <c r="O42" s="79"/>
      <c r="P42" s="105">
        <f>SUBTOTAL(9,P39:P41)</f>
        <v>1060</v>
      </c>
      <c r="Q42" s="107" t="s">
        <v>5</v>
      </c>
      <c r="R42" s="82"/>
      <c r="S42" s="82"/>
      <c r="T42" s="82"/>
      <c r="U42" s="82"/>
      <c r="V42" s="82"/>
      <c r="W42" s="82"/>
      <c r="X42" s="82"/>
      <c r="Y42" s="82"/>
      <c r="Z42" s="82"/>
      <c r="AA42" s="107" t="s">
        <v>5</v>
      </c>
      <c r="AB42" s="106"/>
      <c r="AC42" s="79"/>
    </row>
    <row r="43" spans="1:29" s="48" customFormat="1" ht="15.75" outlineLevel="1">
      <c r="A43" s="46"/>
      <c r="B43" s="47"/>
      <c r="C43" s="79"/>
      <c r="F43" s="95"/>
      <c r="J43" s="96"/>
      <c r="K43" s="44"/>
      <c r="L43" s="79"/>
      <c r="M43" s="79"/>
      <c r="N43" s="79"/>
      <c r="O43" s="79"/>
      <c r="P43" s="105"/>
      <c r="Q43" s="107"/>
      <c r="R43" s="82"/>
      <c r="S43" s="82"/>
      <c r="T43" s="82"/>
      <c r="U43" s="82"/>
      <c r="V43" s="82"/>
      <c r="W43" s="82"/>
      <c r="X43" s="82"/>
      <c r="Y43" s="82"/>
      <c r="Z43" s="82"/>
      <c r="AA43" s="107"/>
      <c r="AB43" s="106"/>
      <c r="AC43" s="79"/>
    </row>
    <row r="44" spans="1:29" s="48" customFormat="1" ht="15.75" outlineLevel="2">
      <c r="A44" s="46"/>
      <c r="B44" s="47">
        <v>25</v>
      </c>
      <c r="C44" s="79">
        <v>245</v>
      </c>
      <c r="D44" s="48" t="s">
        <v>225</v>
      </c>
      <c r="E44" s="48" t="s">
        <v>226</v>
      </c>
      <c r="F44" s="95">
        <v>80759463</v>
      </c>
      <c r="G44" s="48" t="s">
        <v>227</v>
      </c>
      <c r="H44" s="48" t="s">
        <v>186</v>
      </c>
      <c r="I44" s="48" t="s">
        <v>187</v>
      </c>
      <c r="J44" s="96">
        <v>10997</v>
      </c>
      <c r="K44" s="48" t="s">
        <v>52</v>
      </c>
      <c r="L44" s="79">
        <v>87</v>
      </c>
      <c r="M44" s="79">
        <v>92</v>
      </c>
      <c r="N44" s="79">
        <v>90</v>
      </c>
      <c r="O44" s="79">
        <v>91</v>
      </c>
      <c r="P44" s="79">
        <f>SUM(L44:O44)</f>
        <v>360</v>
      </c>
      <c r="Q44" s="107"/>
      <c r="R44" s="82"/>
      <c r="S44" s="82"/>
      <c r="T44" s="82"/>
      <c r="U44" s="82"/>
      <c r="V44" s="82"/>
      <c r="W44" s="82"/>
      <c r="X44" s="82"/>
      <c r="Y44" s="82"/>
      <c r="Z44" s="82"/>
      <c r="AA44" s="107"/>
      <c r="AB44" s="106"/>
      <c r="AC44" s="79"/>
    </row>
    <row r="45" spans="1:29" s="48" customFormat="1" ht="15.75" outlineLevel="2">
      <c r="A45" s="46"/>
      <c r="B45" s="47">
        <v>21</v>
      </c>
      <c r="C45" s="79">
        <v>242</v>
      </c>
      <c r="D45" s="48" t="s">
        <v>231</v>
      </c>
      <c r="E45" s="48" t="s">
        <v>232</v>
      </c>
      <c r="F45" s="95"/>
      <c r="G45" s="48" t="s">
        <v>233</v>
      </c>
      <c r="H45" s="48" t="s">
        <v>186</v>
      </c>
      <c r="I45" s="48" t="s">
        <v>187</v>
      </c>
      <c r="J45" s="96">
        <v>10997</v>
      </c>
      <c r="K45" s="48" t="s">
        <v>52</v>
      </c>
      <c r="L45" s="79">
        <v>88</v>
      </c>
      <c r="M45" s="79">
        <v>88</v>
      </c>
      <c r="N45" s="79">
        <v>91</v>
      </c>
      <c r="O45" s="79">
        <v>92</v>
      </c>
      <c r="P45" s="79">
        <f t="shared" si="3"/>
        <v>359</v>
      </c>
      <c r="Q45" s="107"/>
      <c r="R45" s="82"/>
      <c r="S45" s="82"/>
      <c r="T45" s="82"/>
      <c r="U45" s="82"/>
      <c r="V45" s="82"/>
      <c r="W45" s="82"/>
      <c r="X45" s="82"/>
      <c r="Y45" s="82"/>
      <c r="Z45" s="82"/>
      <c r="AA45" s="107"/>
      <c r="AB45" s="106"/>
      <c r="AC45" s="79"/>
    </row>
    <row r="46" spans="1:29" s="48" customFormat="1" ht="15.75" outlineLevel="2">
      <c r="A46" s="46"/>
      <c r="B46" s="47">
        <v>14</v>
      </c>
      <c r="C46" s="79">
        <v>247</v>
      </c>
      <c r="D46" s="48" t="s">
        <v>239</v>
      </c>
      <c r="E46" s="48" t="s">
        <v>240</v>
      </c>
      <c r="F46" s="95">
        <v>77852616</v>
      </c>
      <c r="G46" s="48" t="s">
        <v>241</v>
      </c>
      <c r="H46" s="48" t="s">
        <v>186</v>
      </c>
      <c r="I46" s="48" t="s">
        <v>187</v>
      </c>
      <c r="J46" s="96">
        <v>10997</v>
      </c>
      <c r="K46" s="48" t="s">
        <v>52</v>
      </c>
      <c r="L46" s="79">
        <v>86</v>
      </c>
      <c r="M46" s="79">
        <v>87</v>
      </c>
      <c r="N46" s="79">
        <v>83</v>
      </c>
      <c r="O46" s="79">
        <v>85</v>
      </c>
      <c r="P46" s="79">
        <f>SUM(L46:O46)</f>
        <v>341</v>
      </c>
      <c r="Q46" s="107"/>
      <c r="R46" s="82"/>
      <c r="S46" s="82"/>
      <c r="T46" s="82"/>
      <c r="U46" s="82"/>
      <c r="V46" s="82"/>
      <c r="W46" s="82"/>
      <c r="X46" s="82"/>
      <c r="Y46" s="82"/>
      <c r="Z46" s="82"/>
      <c r="AA46" s="107"/>
      <c r="AB46" s="106"/>
      <c r="AC46" s="79"/>
    </row>
    <row r="47" spans="1:29" s="48" customFormat="1" ht="15.75" outlineLevel="1">
      <c r="A47" s="46"/>
      <c r="B47" s="47"/>
      <c r="C47" s="79"/>
      <c r="F47" s="95"/>
      <c r="J47" s="96"/>
      <c r="K47" s="44" t="s">
        <v>52</v>
      </c>
      <c r="L47" s="79"/>
      <c r="M47" s="79"/>
      <c r="N47" s="79"/>
      <c r="O47" s="79"/>
      <c r="P47" s="105">
        <f>SUBTOTAL(9,P44:P46)</f>
        <v>1060</v>
      </c>
      <c r="Q47" s="107" t="s">
        <v>6</v>
      </c>
      <c r="R47" s="82"/>
      <c r="S47" s="82"/>
      <c r="T47" s="82"/>
      <c r="U47" s="82"/>
      <c r="V47" s="82"/>
      <c r="W47" s="82"/>
      <c r="X47" s="82"/>
      <c r="Y47" s="82"/>
      <c r="Z47" s="82"/>
      <c r="AA47" s="107" t="s">
        <v>6</v>
      </c>
      <c r="AB47" s="106"/>
      <c r="AC47" s="79"/>
    </row>
    <row r="48" spans="1:29" s="48" customFormat="1" ht="15.75" outlineLevel="1">
      <c r="A48" s="46"/>
      <c r="B48" s="47"/>
      <c r="C48" s="79"/>
      <c r="F48" s="95"/>
      <c r="J48" s="96"/>
      <c r="K48" s="44"/>
      <c r="L48" s="79"/>
      <c r="M48" s="79"/>
      <c r="N48" s="79"/>
      <c r="O48" s="79"/>
      <c r="P48" s="105"/>
      <c r="Q48" s="107"/>
      <c r="R48" s="82"/>
      <c r="S48" s="82"/>
      <c r="T48" s="82"/>
      <c r="U48" s="82"/>
      <c r="V48" s="82"/>
      <c r="W48" s="82"/>
      <c r="X48" s="82"/>
      <c r="Y48" s="82"/>
      <c r="Z48" s="82"/>
      <c r="AA48" s="107"/>
      <c r="AB48" s="106"/>
      <c r="AC48" s="79"/>
    </row>
    <row r="49" spans="1:29" s="48" customFormat="1" ht="15.75" outlineLevel="2">
      <c r="A49" s="46"/>
      <c r="B49" s="47">
        <v>5</v>
      </c>
      <c r="C49" s="79">
        <v>217</v>
      </c>
      <c r="D49" s="48" t="s">
        <v>142</v>
      </c>
      <c r="E49" s="48" t="s">
        <v>108</v>
      </c>
      <c r="F49" s="95">
        <v>130023942</v>
      </c>
      <c r="G49" s="48" t="s">
        <v>143</v>
      </c>
      <c r="H49" s="48" t="s">
        <v>173</v>
      </c>
      <c r="I49" s="48" t="s">
        <v>144</v>
      </c>
      <c r="J49" s="96">
        <v>6320</v>
      </c>
      <c r="K49" s="48" t="s">
        <v>49</v>
      </c>
      <c r="L49" s="79">
        <v>96</v>
      </c>
      <c r="M49" s="79">
        <v>87</v>
      </c>
      <c r="N49" s="79">
        <v>91</v>
      </c>
      <c r="O49" s="79">
        <v>92</v>
      </c>
      <c r="P49" s="79">
        <f>SUM(L49:O49)</f>
        <v>366</v>
      </c>
      <c r="Q49" s="107"/>
      <c r="R49" s="82"/>
      <c r="S49" s="82"/>
      <c r="T49" s="82"/>
      <c r="U49" s="82"/>
      <c r="V49" s="82"/>
      <c r="W49" s="82"/>
      <c r="X49" s="82"/>
      <c r="Y49" s="82"/>
      <c r="Z49" s="82"/>
      <c r="AA49" s="107"/>
      <c r="AB49" s="106"/>
      <c r="AC49" s="79"/>
    </row>
    <row r="50" spans="1:29" s="48" customFormat="1" ht="15.75" outlineLevel="2">
      <c r="A50" s="46"/>
      <c r="B50" s="47">
        <v>10</v>
      </c>
      <c r="C50" s="79">
        <v>222</v>
      </c>
      <c r="D50" s="48" t="s">
        <v>151</v>
      </c>
      <c r="E50" s="48" t="s">
        <v>108</v>
      </c>
      <c r="F50" s="95"/>
      <c r="G50" s="48" t="s">
        <v>152</v>
      </c>
      <c r="H50" s="48" t="s">
        <v>153</v>
      </c>
      <c r="I50" s="48" t="s">
        <v>154</v>
      </c>
      <c r="J50" s="96">
        <v>87031</v>
      </c>
      <c r="K50" s="48" t="s">
        <v>49</v>
      </c>
      <c r="L50" s="79">
        <v>86</v>
      </c>
      <c r="M50" s="79">
        <v>83</v>
      </c>
      <c r="N50" s="79">
        <v>85</v>
      </c>
      <c r="O50" s="79">
        <v>83</v>
      </c>
      <c r="P50" s="79">
        <f>SUM(L50:O50)</f>
        <v>337</v>
      </c>
      <c r="Q50" s="107"/>
      <c r="R50" s="82"/>
      <c r="S50" s="82"/>
      <c r="T50" s="82"/>
      <c r="U50" s="82"/>
      <c r="V50" s="82"/>
      <c r="W50" s="82"/>
      <c r="X50" s="82"/>
      <c r="Y50" s="82"/>
      <c r="Z50" s="82"/>
      <c r="AA50" s="107"/>
      <c r="AB50" s="106"/>
      <c r="AC50" s="79"/>
    </row>
    <row r="51" spans="1:29" s="48" customFormat="1" ht="15.75" outlineLevel="2">
      <c r="A51" s="46"/>
      <c r="B51" s="47">
        <v>8</v>
      </c>
      <c r="C51" s="79">
        <v>224</v>
      </c>
      <c r="D51" s="48" t="s">
        <v>174</v>
      </c>
      <c r="E51" s="48" t="s">
        <v>175</v>
      </c>
      <c r="F51" s="95"/>
      <c r="G51" s="48" t="s">
        <v>176</v>
      </c>
      <c r="H51" s="48" t="s">
        <v>173</v>
      </c>
      <c r="I51" s="48" t="s">
        <v>144</v>
      </c>
      <c r="J51" s="96">
        <v>6320</v>
      </c>
      <c r="K51" s="48" t="s">
        <v>49</v>
      </c>
      <c r="L51" s="79">
        <v>81</v>
      </c>
      <c r="M51" s="79">
        <v>85</v>
      </c>
      <c r="N51" s="79">
        <v>85</v>
      </c>
      <c r="O51" s="79">
        <v>82</v>
      </c>
      <c r="P51" s="79">
        <f>SUM(L51:O51)</f>
        <v>333</v>
      </c>
      <c r="Q51" s="107"/>
      <c r="R51" s="82"/>
      <c r="S51" s="82"/>
      <c r="T51" s="82"/>
      <c r="U51" s="82"/>
      <c r="V51" s="82"/>
      <c r="W51" s="82"/>
      <c r="X51" s="82"/>
      <c r="Y51" s="82"/>
      <c r="Z51" s="82"/>
      <c r="AA51" s="107"/>
      <c r="AB51" s="106"/>
      <c r="AC51" s="79"/>
    </row>
    <row r="52" spans="1:29" s="48" customFormat="1" ht="15.75" outlineLevel="1">
      <c r="A52" s="46"/>
      <c r="B52" s="47"/>
      <c r="C52" s="79"/>
      <c r="F52" s="95"/>
      <c r="J52" s="96"/>
      <c r="K52" s="44" t="s">
        <v>49</v>
      </c>
      <c r="L52" s="79"/>
      <c r="M52" s="79"/>
      <c r="N52" s="79"/>
      <c r="O52" s="79"/>
      <c r="P52" s="105">
        <f>SUBTOTAL(9,P49:P51)</f>
        <v>1036</v>
      </c>
      <c r="Q52" s="107" t="s">
        <v>7</v>
      </c>
      <c r="R52" s="82"/>
      <c r="S52" s="82"/>
      <c r="T52" s="82"/>
      <c r="U52" s="82"/>
      <c r="V52" s="82"/>
      <c r="W52" s="82"/>
      <c r="X52" s="82"/>
      <c r="Y52" s="82"/>
      <c r="Z52" s="82"/>
      <c r="AA52" s="107" t="s">
        <v>7</v>
      </c>
      <c r="AB52" s="106"/>
      <c r="AC52" s="79"/>
    </row>
    <row r="53" spans="1:29" s="48" customFormat="1" ht="15.75" outlineLevel="1">
      <c r="A53" s="46"/>
      <c r="B53" s="47"/>
      <c r="C53" s="79"/>
      <c r="F53" s="95"/>
      <c r="J53" s="96"/>
      <c r="K53" s="44"/>
      <c r="L53" s="79"/>
      <c r="M53" s="79"/>
      <c r="N53" s="79"/>
      <c r="O53" s="79"/>
      <c r="P53" s="105"/>
      <c r="Q53" s="107"/>
      <c r="R53" s="82"/>
      <c r="S53" s="82"/>
      <c r="T53" s="82"/>
      <c r="U53" s="82"/>
      <c r="V53" s="82"/>
      <c r="W53" s="82"/>
      <c r="X53" s="82"/>
      <c r="Y53" s="82"/>
      <c r="Z53" s="82"/>
      <c r="AA53" s="107"/>
      <c r="AB53" s="106"/>
      <c r="AC53" s="79"/>
    </row>
    <row r="54" spans="1:29" s="48" customFormat="1" ht="15.75" outlineLevel="2">
      <c r="A54" s="46"/>
      <c r="B54" s="47">
        <v>7</v>
      </c>
      <c r="C54" s="79">
        <v>277</v>
      </c>
      <c r="D54" s="48" t="s">
        <v>32</v>
      </c>
      <c r="E54" s="48" t="s">
        <v>33</v>
      </c>
      <c r="F54" s="95">
        <v>134226911</v>
      </c>
      <c r="G54" s="48" t="s">
        <v>326</v>
      </c>
      <c r="H54" s="48" t="s">
        <v>327</v>
      </c>
      <c r="I54" s="48" t="s">
        <v>328</v>
      </c>
      <c r="J54" s="96">
        <v>84102</v>
      </c>
      <c r="K54" s="48" t="s">
        <v>47</v>
      </c>
      <c r="L54" s="79">
        <v>86</v>
      </c>
      <c r="M54" s="79">
        <v>93</v>
      </c>
      <c r="N54" s="79">
        <v>86</v>
      </c>
      <c r="O54" s="79">
        <v>91</v>
      </c>
      <c r="P54" s="79">
        <f>SUM(L54:O54)</f>
        <v>356</v>
      </c>
      <c r="Q54" s="107"/>
      <c r="R54" s="82"/>
      <c r="S54" s="82"/>
      <c r="T54" s="82"/>
      <c r="U54" s="82"/>
      <c r="V54" s="82"/>
      <c r="W54" s="82"/>
      <c r="X54" s="82"/>
      <c r="Y54" s="82"/>
      <c r="Z54" s="82"/>
      <c r="AA54" s="107"/>
      <c r="AB54" s="106"/>
      <c r="AC54" s="79"/>
    </row>
    <row r="55" spans="1:29" s="48" customFormat="1" ht="15.75" outlineLevel="2">
      <c r="A55" s="46"/>
      <c r="B55" s="47">
        <v>9</v>
      </c>
      <c r="C55" s="79">
        <v>278</v>
      </c>
      <c r="D55" s="48" t="s">
        <v>36</v>
      </c>
      <c r="E55" s="48" t="s">
        <v>54</v>
      </c>
      <c r="F55" s="95"/>
      <c r="G55" s="48" t="s">
        <v>358</v>
      </c>
      <c r="H55" s="48" t="s">
        <v>359</v>
      </c>
      <c r="I55" s="48" t="s">
        <v>328</v>
      </c>
      <c r="J55" s="96">
        <v>84123</v>
      </c>
      <c r="K55" s="48" t="s">
        <v>47</v>
      </c>
      <c r="L55" s="79">
        <v>91</v>
      </c>
      <c r="M55" s="79">
        <v>89</v>
      </c>
      <c r="N55" s="79">
        <v>89</v>
      </c>
      <c r="O55" s="79">
        <v>83</v>
      </c>
      <c r="P55" s="79">
        <f>SUM(L55:O55)</f>
        <v>352</v>
      </c>
      <c r="Q55" s="107"/>
      <c r="R55" s="82"/>
      <c r="S55" s="82"/>
      <c r="T55" s="82"/>
      <c r="U55" s="82"/>
      <c r="V55" s="82"/>
      <c r="W55" s="82"/>
      <c r="X55" s="82"/>
      <c r="Y55" s="82"/>
      <c r="Z55" s="82"/>
      <c r="AA55" s="107"/>
      <c r="AB55" s="106"/>
      <c r="AC55" s="79"/>
    </row>
    <row r="56" spans="1:29" s="48" customFormat="1" ht="15.75" outlineLevel="2">
      <c r="A56" s="46"/>
      <c r="B56" s="47">
        <v>2</v>
      </c>
      <c r="C56" s="79">
        <v>282</v>
      </c>
      <c r="D56" s="48" t="s">
        <v>348</v>
      </c>
      <c r="E56" s="48" t="s">
        <v>349</v>
      </c>
      <c r="F56" s="95">
        <v>134226935</v>
      </c>
      <c r="G56" s="48" t="s">
        <v>350</v>
      </c>
      <c r="H56" s="48" t="s">
        <v>327</v>
      </c>
      <c r="I56" s="48" t="s">
        <v>328</v>
      </c>
      <c r="J56" s="96">
        <v>84108</v>
      </c>
      <c r="K56" s="48" t="s">
        <v>47</v>
      </c>
      <c r="L56" s="79">
        <v>81</v>
      </c>
      <c r="M56" s="79">
        <v>80</v>
      </c>
      <c r="N56" s="79">
        <v>80</v>
      </c>
      <c r="O56" s="79">
        <v>77</v>
      </c>
      <c r="P56" s="79">
        <f>SUM(L56:O56)</f>
        <v>318</v>
      </c>
      <c r="Q56" s="107"/>
      <c r="R56" s="82"/>
      <c r="S56" s="82"/>
      <c r="T56" s="82"/>
      <c r="U56" s="82"/>
      <c r="V56" s="82"/>
      <c r="W56" s="82"/>
      <c r="X56" s="82"/>
      <c r="Y56" s="82"/>
      <c r="Z56" s="82"/>
      <c r="AA56" s="107"/>
      <c r="AB56" s="106"/>
      <c r="AC56" s="79"/>
    </row>
    <row r="57" spans="1:29" s="48" customFormat="1" ht="15.75" outlineLevel="1">
      <c r="A57" s="46"/>
      <c r="B57" s="47"/>
      <c r="C57" s="79"/>
      <c r="F57" s="95"/>
      <c r="J57" s="96"/>
      <c r="K57" s="44" t="s">
        <v>47</v>
      </c>
      <c r="L57" s="79"/>
      <c r="M57" s="79"/>
      <c r="N57" s="79"/>
      <c r="O57" s="79"/>
      <c r="P57" s="105">
        <f>SUBTOTAL(9,P54:P56)</f>
        <v>1026</v>
      </c>
      <c r="Q57" s="107" t="s">
        <v>8</v>
      </c>
      <c r="R57" s="82"/>
      <c r="S57" s="82"/>
      <c r="T57" s="82"/>
      <c r="U57" s="82"/>
      <c r="V57" s="82"/>
      <c r="W57" s="82"/>
      <c r="X57" s="82"/>
      <c r="Y57" s="82"/>
      <c r="Z57" s="82"/>
      <c r="AA57" s="107" t="s">
        <v>8</v>
      </c>
      <c r="AB57" s="106"/>
      <c r="AC57" s="79"/>
    </row>
    <row r="58" spans="1:29" s="48" customFormat="1" ht="12.75">
      <c r="A58" s="46"/>
      <c r="B58" s="47"/>
      <c r="C58" s="79"/>
      <c r="F58" s="95"/>
      <c r="J58" s="96"/>
      <c r="L58" s="79"/>
      <c r="M58" s="79"/>
      <c r="N58" s="79"/>
      <c r="O58" s="79"/>
      <c r="P58" s="79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106"/>
      <c r="AC58" s="79"/>
    </row>
  </sheetData>
  <printOptions gridLines="1" horizontalCentered="1"/>
  <pageMargins left="0.1" right="0" top="0.5" bottom="0.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9"/>
  <sheetViews>
    <sheetView workbookViewId="0" topLeftCell="A1">
      <pane ySplit="2" topLeftCell="BM102" activePane="bottomLeft" state="frozen"/>
      <selection pane="topLeft" activeCell="A1" sqref="A1"/>
      <selection pane="bottomLeft" activeCell="F4" sqref="F4"/>
    </sheetView>
  </sheetViews>
  <sheetFormatPr defaultColWidth="9.140625" defaultRowHeight="12.75" outlineLevelRow="2"/>
  <cols>
    <col min="1" max="1" width="9.57421875" style="13" hidden="1" customWidth="1"/>
    <col min="2" max="2" width="6.00390625" style="13" hidden="1" customWidth="1"/>
    <col min="3" max="3" width="7.140625" style="12" hidden="1" customWidth="1"/>
    <col min="4" max="4" width="4.28125" style="5" customWidth="1"/>
    <col min="5" max="5" width="7.00390625" style="13" customWidth="1"/>
    <col min="6" max="6" width="10.28125" style="12" customWidth="1"/>
    <col min="7" max="7" width="12.7109375" style="12" customWidth="1"/>
    <col min="8" max="8" width="10.421875" style="11" hidden="1" customWidth="1"/>
    <col min="9" max="9" width="18.7109375" style="12" hidden="1" customWidth="1"/>
    <col min="10" max="10" width="12.28125" style="12" hidden="1" customWidth="1"/>
    <col min="11" max="11" width="6.7109375" style="12" hidden="1" customWidth="1"/>
    <col min="12" max="12" width="7.7109375" style="11" hidden="1" customWidth="1"/>
    <col min="13" max="13" width="25.57421875" style="12" customWidth="1"/>
    <col min="14" max="14" width="3.421875" style="13" customWidth="1"/>
    <col min="15" max="15" width="4.28125" style="13" customWidth="1"/>
    <col min="16" max="16" width="3.8515625" style="13" customWidth="1"/>
    <col min="17" max="19" width="3.7109375" style="13" customWidth="1"/>
    <col min="20" max="20" width="7.7109375" style="13" bestFit="1" customWidth="1"/>
    <col min="21" max="21" width="8.421875" style="40" customWidth="1"/>
    <col min="22" max="31" width="6.7109375" style="40" customWidth="1"/>
    <col min="32" max="32" width="13.28125" style="40" customWidth="1"/>
    <col min="33" max="33" width="7.7109375" style="12" customWidth="1"/>
    <col min="34" max="16384" width="9.140625" style="12" customWidth="1"/>
  </cols>
  <sheetData>
    <row r="1" spans="4:6" ht="25.5" customHeight="1">
      <c r="D1" s="2"/>
      <c r="F1" s="2" t="s">
        <v>491</v>
      </c>
    </row>
    <row r="2" spans="1:34" s="3" customFormat="1" ht="12.75">
      <c r="A2" s="5" t="s">
        <v>17</v>
      </c>
      <c r="B2" s="5" t="s">
        <v>18</v>
      </c>
      <c r="C2" s="3" t="s">
        <v>0</v>
      </c>
      <c r="D2" s="5" t="s">
        <v>428</v>
      </c>
      <c r="E2" s="5" t="s">
        <v>22</v>
      </c>
      <c r="F2" s="3" t="s">
        <v>1</v>
      </c>
      <c r="G2" s="3" t="s">
        <v>2</v>
      </c>
      <c r="H2" s="9" t="s">
        <v>24</v>
      </c>
      <c r="I2" s="3" t="s">
        <v>25</v>
      </c>
      <c r="J2" s="3" t="s">
        <v>26</v>
      </c>
      <c r="K2" s="3" t="s">
        <v>27</v>
      </c>
      <c r="L2" s="9" t="s">
        <v>29</v>
      </c>
      <c r="M2" s="3" t="s">
        <v>3</v>
      </c>
      <c r="N2" s="5" t="s">
        <v>38</v>
      </c>
      <c r="O2" s="5" t="s">
        <v>5</v>
      </c>
      <c r="P2" s="5" t="s">
        <v>6</v>
      </c>
      <c r="Q2" s="5" t="s">
        <v>7</v>
      </c>
      <c r="R2" s="5" t="s">
        <v>8</v>
      </c>
      <c r="S2" s="5" t="s">
        <v>9</v>
      </c>
      <c r="T2" s="5" t="s">
        <v>10</v>
      </c>
      <c r="U2" s="5">
        <v>1</v>
      </c>
      <c r="V2" s="5">
        <v>2</v>
      </c>
      <c r="W2" s="5">
        <v>3</v>
      </c>
      <c r="X2" s="5">
        <v>4</v>
      </c>
      <c r="Y2" s="5">
        <v>5</v>
      </c>
      <c r="Z2" s="5">
        <v>6</v>
      </c>
      <c r="AA2" s="5">
        <v>7</v>
      </c>
      <c r="AB2" s="5">
        <v>8</v>
      </c>
      <c r="AC2" s="5">
        <v>9</v>
      </c>
      <c r="AD2" s="5">
        <v>10</v>
      </c>
      <c r="AE2" s="39" t="s">
        <v>11</v>
      </c>
      <c r="AF2" s="39" t="s">
        <v>12</v>
      </c>
      <c r="AG2" s="3" t="s">
        <v>444</v>
      </c>
      <c r="AH2" s="3" t="s">
        <v>490</v>
      </c>
    </row>
    <row r="3" spans="4:33" ht="12.75">
      <c r="D3" s="47">
        <v>48</v>
      </c>
      <c r="E3" s="4">
        <v>210</v>
      </c>
      <c r="F3" t="s">
        <v>139</v>
      </c>
      <c r="G3" t="s">
        <v>140</v>
      </c>
      <c r="H3" s="64">
        <v>130112612</v>
      </c>
      <c r="I3" t="s">
        <v>484</v>
      </c>
      <c r="J3" t="s">
        <v>122</v>
      </c>
      <c r="K3" t="s">
        <v>123</v>
      </c>
      <c r="L3" s="65">
        <v>21412</v>
      </c>
      <c r="M3" s="43" t="s">
        <v>442</v>
      </c>
      <c r="N3" s="13">
        <v>93</v>
      </c>
      <c r="O3" s="13">
        <v>94</v>
      </c>
      <c r="P3" s="13">
        <v>94</v>
      </c>
      <c r="Q3" s="13">
        <v>95</v>
      </c>
      <c r="R3" s="13">
        <v>94</v>
      </c>
      <c r="S3" s="13">
        <v>96</v>
      </c>
      <c r="T3" s="13">
        <f>SUM(N3:S3)</f>
        <v>566</v>
      </c>
      <c r="U3" s="40">
        <v>10</v>
      </c>
      <c r="V3" s="40">
        <v>9.1</v>
      </c>
      <c r="W3" s="40">
        <v>9.6</v>
      </c>
      <c r="X3" s="40">
        <v>10.2</v>
      </c>
      <c r="Y3" s="40">
        <v>10.5</v>
      </c>
      <c r="Z3" s="40">
        <v>8.8</v>
      </c>
      <c r="AA3" s="40">
        <v>8.5</v>
      </c>
      <c r="AB3" s="40">
        <v>9.5</v>
      </c>
      <c r="AC3" s="40">
        <v>8.9</v>
      </c>
      <c r="AD3" s="40">
        <v>9.8</v>
      </c>
      <c r="AE3" s="40">
        <f aca="true" t="shared" si="0" ref="AE3:AE11">SUM(U3:AD3)</f>
        <v>94.9</v>
      </c>
      <c r="AF3" s="40">
        <f aca="true" t="shared" si="1" ref="AF3:AF11">SUM(T3+AE3)</f>
        <v>660.9</v>
      </c>
      <c r="AG3" s="13">
        <v>1</v>
      </c>
    </row>
    <row r="4" spans="4:33" ht="12.75">
      <c r="D4" s="47">
        <v>37</v>
      </c>
      <c r="E4" s="4">
        <v>235</v>
      </c>
      <c r="F4" t="s">
        <v>301</v>
      </c>
      <c r="G4" t="s">
        <v>302</v>
      </c>
      <c r="H4" s="64">
        <v>134815846</v>
      </c>
      <c r="I4" t="s">
        <v>482</v>
      </c>
      <c r="J4" t="s">
        <v>394</v>
      </c>
      <c r="K4" t="s">
        <v>205</v>
      </c>
      <c r="L4" s="65">
        <v>94306</v>
      </c>
      <c r="M4" s="43" t="s">
        <v>442</v>
      </c>
      <c r="N4" s="13">
        <v>93</v>
      </c>
      <c r="O4" s="13">
        <v>89</v>
      </c>
      <c r="P4" s="13">
        <v>97</v>
      </c>
      <c r="Q4" s="13">
        <v>94</v>
      </c>
      <c r="R4" s="13">
        <v>97</v>
      </c>
      <c r="S4" s="13">
        <v>92</v>
      </c>
      <c r="T4" s="13">
        <f aca="true" t="shared" si="2" ref="T4:T58">SUM(N4:S4)</f>
        <v>562</v>
      </c>
      <c r="U4" s="40">
        <v>10</v>
      </c>
      <c r="V4" s="40">
        <v>9.1</v>
      </c>
      <c r="W4" s="40">
        <v>8.6</v>
      </c>
      <c r="X4" s="40">
        <v>10</v>
      </c>
      <c r="Y4" s="40">
        <v>10.1</v>
      </c>
      <c r="Z4" s="40">
        <v>9.1</v>
      </c>
      <c r="AA4" s="40">
        <v>9.2</v>
      </c>
      <c r="AB4" s="40">
        <v>10.5</v>
      </c>
      <c r="AC4" s="40">
        <v>9.1</v>
      </c>
      <c r="AD4" s="40">
        <v>8.6</v>
      </c>
      <c r="AE4" s="40">
        <f t="shared" si="0"/>
        <v>94.3</v>
      </c>
      <c r="AF4" s="40">
        <f t="shared" si="1"/>
        <v>656.3</v>
      </c>
      <c r="AG4" s="13">
        <v>2</v>
      </c>
    </row>
    <row r="5" spans="1:33" s="6" customFormat="1" ht="12.75" hidden="1">
      <c r="A5" s="7"/>
      <c r="B5" s="7"/>
      <c r="C5" s="137"/>
      <c r="D5" s="72">
        <v>44</v>
      </c>
      <c r="E5" s="7">
        <v>227</v>
      </c>
      <c r="F5" s="6" t="s">
        <v>192</v>
      </c>
      <c r="G5" s="6" t="s">
        <v>136</v>
      </c>
      <c r="H5" s="73">
        <v>130048541</v>
      </c>
      <c r="I5" s="6" t="s">
        <v>483</v>
      </c>
      <c r="J5" s="6" t="s">
        <v>194</v>
      </c>
      <c r="K5" s="6" t="s">
        <v>195</v>
      </c>
      <c r="L5" s="74">
        <v>19952</v>
      </c>
      <c r="M5" s="51" t="s">
        <v>442</v>
      </c>
      <c r="N5" s="7">
        <v>93</v>
      </c>
      <c r="O5" s="7">
        <v>92</v>
      </c>
      <c r="P5" s="7">
        <v>96</v>
      </c>
      <c r="Q5" s="7">
        <v>94</v>
      </c>
      <c r="R5" s="7">
        <v>94</v>
      </c>
      <c r="S5" s="7">
        <v>92</v>
      </c>
      <c r="T5" s="7">
        <f t="shared" si="2"/>
        <v>561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>
        <f t="shared" si="0"/>
        <v>0</v>
      </c>
      <c r="AF5" s="83">
        <f t="shared" si="1"/>
        <v>561</v>
      </c>
      <c r="AG5" s="73"/>
    </row>
    <row r="6" spans="4:33" ht="12.75">
      <c r="D6" s="47">
        <v>17</v>
      </c>
      <c r="E6" s="4">
        <v>201</v>
      </c>
      <c r="F6" t="s">
        <v>87</v>
      </c>
      <c r="G6" s="136" t="s">
        <v>88</v>
      </c>
      <c r="H6" s="64">
        <v>80921570</v>
      </c>
      <c r="I6" t="s">
        <v>89</v>
      </c>
      <c r="J6" t="s">
        <v>90</v>
      </c>
      <c r="K6" t="s">
        <v>91</v>
      </c>
      <c r="L6" s="65">
        <v>43221</v>
      </c>
      <c r="M6" s="43" t="s">
        <v>406</v>
      </c>
      <c r="N6" s="13">
        <v>92</v>
      </c>
      <c r="O6" s="13">
        <v>91</v>
      </c>
      <c r="P6" s="13">
        <v>91</v>
      </c>
      <c r="Q6" s="13">
        <v>90</v>
      </c>
      <c r="R6" s="13">
        <v>94</v>
      </c>
      <c r="S6" s="13">
        <v>95</v>
      </c>
      <c r="T6" s="13">
        <f t="shared" si="2"/>
        <v>553</v>
      </c>
      <c r="U6" s="40">
        <v>9.3</v>
      </c>
      <c r="V6" s="40">
        <v>10.3</v>
      </c>
      <c r="W6" s="40">
        <v>10.1</v>
      </c>
      <c r="X6" s="40">
        <v>9.9</v>
      </c>
      <c r="Y6" s="40">
        <v>9.8</v>
      </c>
      <c r="Z6" s="40">
        <v>10.3</v>
      </c>
      <c r="AA6" s="40">
        <v>10.5</v>
      </c>
      <c r="AB6" s="40">
        <v>9.1</v>
      </c>
      <c r="AC6" s="40">
        <v>10.6</v>
      </c>
      <c r="AD6" s="40">
        <v>9.6</v>
      </c>
      <c r="AE6" s="40">
        <f t="shared" si="0"/>
        <v>99.49999999999999</v>
      </c>
      <c r="AF6" s="40">
        <f t="shared" si="1"/>
        <v>652.5</v>
      </c>
      <c r="AG6" s="13">
        <v>3</v>
      </c>
    </row>
    <row r="7" spans="3:34" ht="12.75">
      <c r="C7" s="5"/>
      <c r="D7" s="47">
        <v>36</v>
      </c>
      <c r="E7" s="4">
        <v>298</v>
      </c>
      <c r="F7" t="s">
        <v>78</v>
      </c>
      <c r="G7" t="s">
        <v>401</v>
      </c>
      <c r="H7" s="64">
        <v>41694427</v>
      </c>
      <c r="I7" t="s">
        <v>402</v>
      </c>
      <c r="J7" t="s">
        <v>403</v>
      </c>
      <c r="K7" t="s">
        <v>119</v>
      </c>
      <c r="L7" s="65">
        <v>78681</v>
      </c>
      <c r="M7" s="43" t="s">
        <v>68</v>
      </c>
      <c r="N7" s="13">
        <v>90</v>
      </c>
      <c r="O7" s="13">
        <v>88</v>
      </c>
      <c r="P7" s="13">
        <v>92</v>
      </c>
      <c r="Q7" s="13">
        <v>93</v>
      </c>
      <c r="R7" s="13">
        <v>98</v>
      </c>
      <c r="S7" s="13">
        <v>92</v>
      </c>
      <c r="T7" s="13">
        <f t="shared" si="2"/>
        <v>553</v>
      </c>
      <c r="U7" s="40">
        <v>9.8</v>
      </c>
      <c r="V7" s="40">
        <v>9.6</v>
      </c>
      <c r="W7" s="40">
        <v>9.7</v>
      </c>
      <c r="X7" s="40">
        <v>9.6</v>
      </c>
      <c r="Y7" s="40">
        <v>9.5</v>
      </c>
      <c r="Z7" s="40">
        <v>10.8</v>
      </c>
      <c r="AA7" s="40">
        <v>9.1</v>
      </c>
      <c r="AB7" s="40">
        <v>8.7</v>
      </c>
      <c r="AC7" s="40">
        <v>10</v>
      </c>
      <c r="AD7" s="40">
        <v>9</v>
      </c>
      <c r="AE7" s="40">
        <f t="shared" si="0"/>
        <v>95.8</v>
      </c>
      <c r="AF7" s="40">
        <f t="shared" si="1"/>
        <v>648.8</v>
      </c>
      <c r="AG7" s="13">
        <v>4</v>
      </c>
      <c r="AH7" s="40">
        <v>9.1</v>
      </c>
    </row>
    <row r="8" spans="3:34" ht="12.75">
      <c r="C8" s="5"/>
      <c r="D8" s="47">
        <v>2</v>
      </c>
      <c r="E8" s="4">
        <v>250</v>
      </c>
      <c r="F8" t="s">
        <v>202</v>
      </c>
      <c r="G8" t="s">
        <v>31</v>
      </c>
      <c r="H8" s="64">
        <v>134734502</v>
      </c>
      <c r="I8" t="s">
        <v>203</v>
      </c>
      <c r="J8" t="s">
        <v>204</v>
      </c>
      <c r="K8" t="s">
        <v>205</v>
      </c>
      <c r="L8" s="65">
        <v>921130</v>
      </c>
      <c r="M8" s="43" t="s">
        <v>50</v>
      </c>
      <c r="N8" s="13">
        <v>94</v>
      </c>
      <c r="O8" s="13">
        <v>92</v>
      </c>
      <c r="P8" s="13">
        <v>91</v>
      </c>
      <c r="Q8" s="13">
        <v>95</v>
      </c>
      <c r="R8" s="13">
        <v>95</v>
      </c>
      <c r="S8" s="13">
        <v>89</v>
      </c>
      <c r="T8" s="13">
        <f>SUM(N8:S8)</f>
        <v>556</v>
      </c>
      <c r="U8" s="40">
        <v>9.2</v>
      </c>
      <c r="V8" s="40">
        <v>9.1</v>
      </c>
      <c r="W8" s="40">
        <v>9.1</v>
      </c>
      <c r="X8" s="40">
        <v>10.1</v>
      </c>
      <c r="Y8" s="40">
        <v>8.9</v>
      </c>
      <c r="Z8" s="40">
        <v>9.9</v>
      </c>
      <c r="AA8" s="40">
        <v>9</v>
      </c>
      <c r="AB8" s="40">
        <v>8.8</v>
      </c>
      <c r="AC8" s="40">
        <v>8.2</v>
      </c>
      <c r="AD8" s="40">
        <v>10.5</v>
      </c>
      <c r="AE8" s="40">
        <f>SUM(U8:AD8)</f>
        <v>92.8</v>
      </c>
      <c r="AF8" s="40">
        <f>SUM(T8+AE8)</f>
        <v>648.8</v>
      </c>
      <c r="AG8" s="5">
        <v>5</v>
      </c>
      <c r="AH8" s="40">
        <v>7.5</v>
      </c>
    </row>
    <row r="9" spans="4:33" ht="12.75">
      <c r="D9" s="47">
        <v>29</v>
      </c>
      <c r="E9" s="4">
        <v>297</v>
      </c>
      <c r="F9" t="s">
        <v>75</v>
      </c>
      <c r="G9" t="s">
        <v>74</v>
      </c>
      <c r="H9" s="64">
        <v>39563919</v>
      </c>
      <c r="I9" t="s">
        <v>397</v>
      </c>
      <c r="J9" t="s">
        <v>398</v>
      </c>
      <c r="K9" t="s">
        <v>399</v>
      </c>
      <c r="L9" s="65">
        <v>38846</v>
      </c>
      <c r="M9" s="48" t="s">
        <v>400</v>
      </c>
      <c r="N9" s="13">
        <v>91</v>
      </c>
      <c r="O9" s="13">
        <v>92</v>
      </c>
      <c r="P9" s="13">
        <v>92</v>
      </c>
      <c r="Q9" s="13">
        <v>91</v>
      </c>
      <c r="R9" s="13">
        <v>95</v>
      </c>
      <c r="S9" s="13">
        <v>92</v>
      </c>
      <c r="T9" s="13">
        <f>SUM(N9:S9)</f>
        <v>553</v>
      </c>
      <c r="U9" s="40">
        <v>8.9</v>
      </c>
      <c r="V9" s="40">
        <v>8.8</v>
      </c>
      <c r="W9" s="40">
        <v>8.7</v>
      </c>
      <c r="X9" s="40">
        <v>9.5</v>
      </c>
      <c r="Y9" s="40">
        <v>8.9</v>
      </c>
      <c r="Z9" s="40">
        <v>10.8</v>
      </c>
      <c r="AA9" s="40">
        <v>10.5</v>
      </c>
      <c r="AB9" s="40">
        <v>9.8</v>
      </c>
      <c r="AC9" s="40">
        <v>10.1</v>
      </c>
      <c r="AD9" s="40">
        <v>9.2</v>
      </c>
      <c r="AE9" s="40">
        <f t="shared" si="0"/>
        <v>95.2</v>
      </c>
      <c r="AF9" s="40">
        <f t="shared" si="1"/>
        <v>648.2</v>
      </c>
      <c r="AG9" s="13">
        <v>6</v>
      </c>
    </row>
    <row r="10" spans="4:33" ht="12.75">
      <c r="D10" s="47">
        <v>31</v>
      </c>
      <c r="E10" s="4">
        <v>245</v>
      </c>
      <c r="F10" t="s">
        <v>225</v>
      </c>
      <c r="G10" s="136" t="s">
        <v>226</v>
      </c>
      <c r="H10" s="64">
        <v>80759463</v>
      </c>
      <c r="I10" t="s">
        <v>227</v>
      </c>
      <c r="J10" t="s">
        <v>186</v>
      </c>
      <c r="K10" t="s">
        <v>187</v>
      </c>
      <c r="L10" s="65">
        <v>10997</v>
      </c>
      <c r="M10" s="43" t="s">
        <v>479</v>
      </c>
      <c r="N10" s="13">
        <v>90</v>
      </c>
      <c r="O10" s="13">
        <v>92</v>
      </c>
      <c r="P10" s="13">
        <v>95</v>
      </c>
      <c r="Q10" s="13">
        <v>93</v>
      </c>
      <c r="R10" s="13">
        <v>93</v>
      </c>
      <c r="S10" s="13">
        <v>92</v>
      </c>
      <c r="T10" s="13">
        <f t="shared" si="2"/>
        <v>555</v>
      </c>
      <c r="U10" s="40">
        <v>8.8</v>
      </c>
      <c r="V10" s="40">
        <v>10</v>
      </c>
      <c r="W10" s="40">
        <v>9.1</v>
      </c>
      <c r="X10" s="40">
        <v>8.4</v>
      </c>
      <c r="Y10" s="40">
        <v>9</v>
      </c>
      <c r="Z10" s="40">
        <v>9.8</v>
      </c>
      <c r="AA10" s="40">
        <v>8</v>
      </c>
      <c r="AB10" s="40">
        <v>9.8</v>
      </c>
      <c r="AC10" s="40">
        <v>9.9</v>
      </c>
      <c r="AD10" s="40">
        <v>10.2</v>
      </c>
      <c r="AE10" s="40">
        <f t="shared" si="0"/>
        <v>93</v>
      </c>
      <c r="AF10" s="40">
        <f t="shared" si="1"/>
        <v>648</v>
      </c>
      <c r="AG10" s="13">
        <v>7</v>
      </c>
    </row>
    <row r="11" spans="4:33" ht="12.75">
      <c r="D11" s="47">
        <v>60</v>
      </c>
      <c r="E11" s="4">
        <v>243</v>
      </c>
      <c r="F11" t="s">
        <v>199</v>
      </c>
      <c r="G11" t="s">
        <v>178</v>
      </c>
      <c r="H11" s="64">
        <v>134815873</v>
      </c>
      <c r="I11" t="s">
        <v>179</v>
      </c>
      <c r="J11" t="s">
        <v>180</v>
      </c>
      <c r="K11" t="s">
        <v>181</v>
      </c>
      <c r="L11" s="65">
        <v>19440</v>
      </c>
      <c r="M11" s="43" t="s">
        <v>479</v>
      </c>
      <c r="N11" s="13">
        <v>96</v>
      </c>
      <c r="O11" s="13">
        <v>91</v>
      </c>
      <c r="P11" s="13">
        <v>90</v>
      </c>
      <c r="Q11" s="13">
        <v>91</v>
      </c>
      <c r="R11" s="13">
        <v>93</v>
      </c>
      <c r="S11" s="13">
        <v>93</v>
      </c>
      <c r="T11" s="13">
        <f t="shared" si="2"/>
        <v>554</v>
      </c>
      <c r="U11" s="40">
        <v>8.1</v>
      </c>
      <c r="V11" s="40">
        <v>9</v>
      </c>
      <c r="W11" s="40">
        <v>9.8</v>
      </c>
      <c r="X11" s="40">
        <v>9.1</v>
      </c>
      <c r="Y11" s="40">
        <v>7.9</v>
      </c>
      <c r="Z11" s="40">
        <v>9.5</v>
      </c>
      <c r="AA11" s="40">
        <v>9.4</v>
      </c>
      <c r="AB11" s="40">
        <v>7.7</v>
      </c>
      <c r="AC11" s="40">
        <v>10.2</v>
      </c>
      <c r="AD11" s="40">
        <v>9</v>
      </c>
      <c r="AE11" s="40">
        <f t="shared" si="0"/>
        <v>89.7</v>
      </c>
      <c r="AF11" s="40">
        <f t="shared" si="1"/>
        <v>643.7</v>
      </c>
      <c r="AG11" s="13">
        <v>8</v>
      </c>
    </row>
    <row r="12" spans="4:13" ht="12.75">
      <c r="D12" s="47"/>
      <c r="E12" s="4"/>
      <c r="F12"/>
      <c r="G12"/>
      <c r="H12" s="64"/>
      <c r="I12"/>
      <c r="J12"/>
      <c r="K12"/>
      <c r="L12" s="65"/>
      <c r="M12" s="48"/>
    </row>
    <row r="13" spans="4:20" ht="12.75">
      <c r="D13" s="47">
        <v>38</v>
      </c>
      <c r="E13" s="4">
        <v>268</v>
      </c>
      <c r="F13" t="s">
        <v>281</v>
      </c>
      <c r="G13" t="s">
        <v>282</v>
      </c>
      <c r="H13" s="64">
        <v>138451986</v>
      </c>
      <c r="I13" t="s">
        <v>283</v>
      </c>
      <c r="J13" t="s">
        <v>284</v>
      </c>
      <c r="K13" t="s">
        <v>280</v>
      </c>
      <c r="L13" s="65">
        <v>29445</v>
      </c>
      <c r="M13" s="43" t="s">
        <v>62</v>
      </c>
      <c r="N13" s="13">
        <v>91</v>
      </c>
      <c r="O13" s="13">
        <v>93</v>
      </c>
      <c r="P13" s="13">
        <v>90</v>
      </c>
      <c r="Q13" s="13">
        <v>91</v>
      </c>
      <c r="R13" s="13">
        <v>91</v>
      </c>
      <c r="S13" s="13">
        <v>96</v>
      </c>
      <c r="T13" s="13">
        <f t="shared" si="2"/>
        <v>552</v>
      </c>
    </row>
    <row r="14" spans="4:20" ht="12.75">
      <c r="D14" s="47">
        <v>4</v>
      </c>
      <c r="E14" s="4">
        <v>291</v>
      </c>
      <c r="F14" t="s">
        <v>365</v>
      </c>
      <c r="G14" t="s">
        <v>366</v>
      </c>
      <c r="H14" s="64"/>
      <c r="I14" t="s">
        <v>387</v>
      </c>
      <c r="J14" t="s">
        <v>388</v>
      </c>
      <c r="K14" t="s">
        <v>187</v>
      </c>
      <c r="L14" s="65">
        <v>11024</v>
      </c>
      <c r="M14" s="43" t="s">
        <v>66</v>
      </c>
      <c r="N14" s="13">
        <v>91</v>
      </c>
      <c r="O14" s="13">
        <v>91</v>
      </c>
      <c r="P14" s="13">
        <v>90</v>
      </c>
      <c r="Q14" s="13">
        <v>90</v>
      </c>
      <c r="R14" s="13">
        <v>91</v>
      </c>
      <c r="S14" s="13">
        <v>95</v>
      </c>
      <c r="T14" s="13">
        <f t="shared" si="2"/>
        <v>548</v>
      </c>
    </row>
    <row r="15" spans="1:32" s="6" customFormat="1" ht="12.75" hidden="1">
      <c r="A15" s="7"/>
      <c r="B15" s="7"/>
      <c r="D15" s="72">
        <v>26</v>
      </c>
      <c r="E15" s="7">
        <v>285</v>
      </c>
      <c r="F15" s="6" t="s">
        <v>36</v>
      </c>
      <c r="G15" s="6" t="s">
        <v>334</v>
      </c>
      <c r="H15" s="73"/>
      <c r="I15" s="6" t="s">
        <v>335</v>
      </c>
      <c r="J15" s="6" t="s">
        <v>336</v>
      </c>
      <c r="K15" s="6" t="s">
        <v>119</v>
      </c>
      <c r="L15" s="74">
        <v>77351</v>
      </c>
      <c r="M15" s="51" t="s">
        <v>63</v>
      </c>
      <c r="N15" s="7">
        <v>87</v>
      </c>
      <c r="O15" s="7">
        <v>89</v>
      </c>
      <c r="P15" s="7">
        <v>91</v>
      </c>
      <c r="Q15" s="7">
        <v>91</v>
      </c>
      <c r="R15" s="7">
        <v>93</v>
      </c>
      <c r="S15" s="7">
        <v>94</v>
      </c>
      <c r="T15" s="7">
        <f t="shared" si="2"/>
        <v>545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3:20" ht="12.75">
      <c r="C16" s="5"/>
      <c r="D16" s="47">
        <v>33</v>
      </c>
      <c r="E16" s="4">
        <v>283</v>
      </c>
      <c r="F16" t="s">
        <v>355</v>
      </c>
      <c r="G16" t="s">
        <v>356</v>
      </c>
      <c r="H16" s="64"/>
      <c r="I16" t="s">
        <v>357</v>
      </c>
      <c r="J16" t="s">
        <v>327</v>
      </c>
      <c r="K16" t="s">
        <v>328</v>
      </c>
      <c r="L16" s="65">
        <v>84102</v>
      </c>
      <c r="M16" s="43" t="s">
        <v>47</v>
      </c>
      <c r="N16" s="13">
        <v>86</v>
      </c>
      <c r="O16" s="13">
        <v>91</v>
      </c>
      <c r="P16" s="13">
        <v>89</v>
      </c>
      <c r="Q16" s="13">
        <v>93</v>
      </c>
      <c r="R16" s="13">
        <v>92</v>
      </c>
      <c r="S16" s="13">
        <v>94</v>
      </c>
      <c r="T16" s="13">
        <f t="shared" si="2"/>
        <v>545</v>
      </c>
    </row>
    <row r="17" spans="4:20" ht="12.75">
      <c r="D17" s="47">
        <v>45</v>
      </c>
      <c r="E17" s="4">
        <v>237</v>
      </c>
      <c r="F17" t="s">
        <v>305</v>
      </c>
      <c r="G17" t="s">
        <v>306</v>
      </c>
      <c r="H17" s="64"/>
      <c r="I17" t="s">
        <v>427</v>
      </c>
      <c r="J17" t="s">
        <v>122</v>
      </c>
      <c r="K17" t="s">
        <v>123</v>
      </c>
      <c r="L17" s="65">
        <v>21412</v>
      </c>
      <c r="M17" s="43" t="s">
        <v>48</v>
      </c>
      <c r="N17" s="13">
        <v>88</v>
      </c>
      <c r="O17" s="13">
        <v>91</v>
      </c>
      <c r="P17" s="13">
        <v>90</v>
      </c>
      <c r="Q17" s="13">
        <v>94</v>
      </c>
      <c r="R17" s="13">
        <v>89</v>
      </c>
      <c r="S17" s="13">
        <v>93</v>
      </c>
      <c r="T17" s="13">
        <f>SUM(N17:S17)</f>
        <v>545</v>
      </c>
    </row>
    <row r="18" spans="3:20" ht="12.75">
      <c r="C18" s="5"/>
      <c r="D18" s="47">
        <v>15</v>
      </c>
      <c r="E18" s="4">
        <v>233</v>
      </c>
      <c r="F18" t="s">
        <v>404</v>
      </c>
      <c r="G18" t="s">
        <v>274</v>
      </c>
      <c r="H18" s="64">
        <v>27883471</v>
      </c>
      <c r="I18" t="s">
        <v>275</v>
      </c>
      <c r="J18" t="s">
        <v>122</v>
      </c>
      <c r="K18" t="s">
        <v>123</v>
      </c>
      <c r="L18" s="65">
        <v>21412</v>
      </c>
      <c r="M18" s="43" t="s">
        <v>442</v>
      </c>
      <c r="N18" s="13">
        <v>91</v>
      </c>
      <c r="O18" s="13">
        <v>94</v>
      </c>
      <c r="P18" s="13">
        <v>89</v>
      </c>
      <c r="Q18" s="13">
        <v>90</v>
      </c>
      <c r="R18" s="13">
        <v>90</v>
      </c>
      <c r="S18" s="13">
        <v>91</v>
      </c>
      <c r="T18" s="13">
        <f>SUM(N18:S18)</f>
        <v>545</v>
      </c>
    </row>
    <row r="19" spans="4:20" ht="12.75">
      <c r="D19" s="47">
        <v>58</v>
      </c>
      <c r="E19" s="4">
        <v>244</v>
      </c>
      <c r="F19" t="s">
        <v>228</v>
      </c>
      <c r="G19" t="s">
        <v>229</v>
      </c>
      <c r="H19" s="64"/>
      <c r="I19" t="s">
        <v>230</v>
      </c>
      <c r="J19" t="s">
        <v>186</v>
      </c>
      <c r="K19" t="s">
        <v>187</v>
      </c>
      <c r="L19" s="65">
        <v>10997</v>
      </c>
      <c r="M19" s="43" t="s">
        <v>479</v>
      </c>
      <c r="N19" s="13">
        <v>89</v>
      </c>
      <c r="O19" s="13">
        <v>90</v>
      </c>
      <c r="P19" s="13">
        <v>92</v>
      </c>
      <c r="Q19" s="13">
        <v>89</v>
      </c>
      <c r="R19" s="13">
        <v>91</v>
      </c>
      <c r="S19" s="13">
        <v>93</v>
      </c>
      <c r="T19" s="13">
        <f t="shared" si="2"/>
        <v>544</v>
      </c>
    </row>
    <row r="20" spans="3:20" ht="12.75">
      <c r="C20" s="5"/>
      <c r="D20" s="47">
        <v>20</v>
      </c>
      <c r="E20" s="4">
        <v>220</v>
      </c>
      <c r="F20" t="s">
        <v>124</v>
      </c>
      <c r="G20" t="s">
        <v>125</v>
      </c>
      <c r="H20" s="64"/>
      <c r="I20" t="s">
        <v>126</v>
      </c>
      <c r="J20" t="s">
        <v>127</v>
      </c>
      <c r="K20" t="s">
        <v>128</v>
      </c>
      <c r="L20" s="65">
        <v>8330</v>
      </c>
      <c r="M20" s="43" t="s">
        <v>49</v>
      </c>
      <c r="N20" s="13">
        <v>88</v>
      </c>
      <c r="O20" s="13">
        <v>90</v>
      </c>
      <c r="P20" s="13">
        <v>92</v>
      </c>
      <c r="Q20" s="13">
        <v>91</v>
      </c>
      <c r="R20" s="13">
        <v>91</v>
      </c>
      <c r="S20" s="13">
        <v>92</v>
      </c>
      <c r="T20" s="13">
        <f t="shared" si="2"/>
        <v>544</v>
      </c>
    </row>
    <row r="21" spans="3:20" ht="12.75">
      <c r="C21" s="5"/>
      <c r="D21" s="47">
        <v>41</v>
      </c>
      <c r="E21" s="4">
        <v>202</v>
      </c>
      <c r="F21" t="s">
        <v>107</v>
      </c>
      <c r="G21" s="136" t="s">
        <v>108</v>
      </c>
      <c r="H21" s="64"/>
      <c r="I21" t="s">
        <v>109</v>
      </c>
      <c r="J21" t="s">
        <v>110</v>
      </c>
      <c r="K21" t="s">
        <v>111</v>
      </c>
      <c r="L21" s="65">
        <v>1801</v>
      </c>
      <c r="M21" s="43" t="s">
        <v>406</v>
      </c>
      <c r="N21" s="13">
        <v>92</v>
      </c>
      <c r="O21" s="13">
        <v>93</v>
      </c>
      <c r="P21" s="13">
        <v>94</v>
      </c>
      <c r="Q21" s="13">
        <v>87</v>
      </c>
      <c r="R21" s="13">
        <v>90</v>
      </c>
      <c r="S21" s="13">
        <v>87</v>
      </c>
      <c r="T21" s="13">
        <f>SUM(N21:S21)</f>
        <v>543</v>
      </c>
    </row>
    <row r="22" spans="1:32" s="6" customFormat="1" ht="12.75" hidden="1">
      <c r="A22" s="7"/>
      <c r="B22" s="7"/>
      <c r="C22" s="137"/>
      <c r="D22" s="72">
        <v>14</v>
      </c>
      <c r="E22" s="7">
        <v>278</v>
      </c>
      <c r="F22" s="6" t="s">
        <v>36</v>
      </c>
      <c r="G22" s="6" t="s">
        <v>54</v>
      </c>
      <c r="H22" s="73"/>
      <c r="I22" s="6" t="s">
        <v>358</v>
      </c>
      <c r="J22" s="6" t="s">
        <v>359</v>
      </c>
      <c r="K22" s="6" t="s">
        <v>328</v>
      </c>
      <c r="L22" s="74">
        <v>84123</v>
      </c>
      <c r="M22" s="51" t="s">
        <v>47</v>
      </c>
      <c r="N22" s="7">
        <v>94</v>
      </c>
      <c r="O22" s="7">
        <v>88</v>
      </c>
      <c r="P22" s="7">
        <v>84</v>
      </c>
      <c r="Q22" s="7">
        <v>95</v>
      </c>
      <c r="R22" s="7">
        <v>91</v>
      </c>
      <c r="S22" s="7">
        <v>90</v>
      </c>
      <c r="T22" s="7">
        <f t="shared" si="2"/>
        <v>542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6" customFormat="1" ht="12.75" hidden="1">
      <c r="A23" s="7"/>
      <c r="B23" s="7"/>
      <c r="D23" s="72">
        <v>34</v>
      </c>
      <c r="E23" s="7">
        <v>284</v>
      </c>
      <c r="F23" s="6" t="s">
        <v>344</v>
      </c>
      <c r="G23" s="6" t="s">
        <v>345</v>
      </c>
      <c r="H23" s="73"/>
      <c r="I23" s="6" t="s">
        <v>346</v>
      </c>
      <c r="J23" s="6" t="s">
        <v>347</v>
      </c>
      <c r="K23" s="6" t="s">
        <v>119</v>
      </c>
      <c r="L23" s="74">
        <v>76092</v>
      </c>
      <c r="M23" s="51" t="s">
        <v>63</v>
      </c>
      <c r="N23" s="7">
        <v>91</v>
      </c>
      <c r="O23" s="7">
        <v>86</v>
      </c>
      <c r="P23" s="7">
        <v>90</v>
      </c>
      <c r="Q23" s="7">
        <v>90</v>
      </c>
      <c r="R23" s="7">
        <v>89</v>
      </c>
      <c r="S23" s="7">
        <v>95</v>
      </c>
      <c r="T23" s="7">
        <f t="shared" si="2"/>
        <v>541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4:20" ht="12.75">
      <c r="D24" s="47">
        <v>13</v>
      </c>
      <c r="E24" s="4">
        <v>228</v>
      </c>
      <c r="F24" t="s">
        <v>165</v>
      </c>
      <c r="G24" t="s">
        <v>166</v>
      </c>
      <c r="H24" s="64"/>
      <c r="I24" t="s">
        <v>167</v>
      </c>
      <c r="J24" t="s">
        <v>158</v>
      </c>
      <c r="K24" t="s">
        <v>159</v>
      </c>
      <c r="L24" s="65" t="s">
        <v>160</v>
      </c>
      <c r="M24" s="43" t="s">
        <v>64</v>
      </c>
      <c r="N24" s="13">
        <v>92</v>
      </c>
      <c r="O24" s="13">
        <v>90</v>
      </c>
      <c r="P24" s="13">
        <v>92</v>
      </c>
      <c r="Q24" s="13">
        <v>89</v>
      </c>
      <c r="R24" s="13">
        <v>91</v>
      </c>
      <c r="S24" s="13">
        <v>87</v>
      </c>
      <c r="T24" s="13">
        <f t="shared" si="2"/>
        <v>541</v>
      </c>
    </row>
    <row r="25" spans="1:32" s="6" customFormat="1" ht="12.75" hidden="1">
      <c r="A25" s="7"/>
      <c r="B25" s="7"/>
      <c r="C25" s="137"/>
      <c r="D25" s="72">
        <v>7</v>
      </c>
      <c r="E25" s="7">
        <v>206</v>
      </c>
      <c r="F25" s="6" t="s">
        <v>104</v>
      </c>
      <c r="G25" s="6" t="s">
        <v>105</v>
      </c>
      <c r="H25" s="73">
        <v>134816053</v>
      </c>
      <c r="I25" s="6" t="s">
        <v>106</v>
      </c>
      <c r="J25" s="6" t="s">
        <v>90</v>
      </c>
      <c r="K25" s="6" t="s">
        <v>91</v>
      </c>
      <c r="L25" s="74">
        <v>43201</v>
      </c>
      <c r="M25" s="51" t="s">
        <v>406</v>
      </c>
      <c r="N25" s="7">
        <v>88</v>
      </c>
      <c r="O25" s="7">
        <v>89</v>
      </c>
      <c r="P25" s="7">
        <v>89</v>
      </c>
      <c r="Q25" s="7">
        <v>95</v>
      </c>
      <c r="R25" s="7">
        <v>89</v>
      </c>
      <c r="S25" s="7">
        <v>90</v>
      </c>
      <c r="T25" s="7">
        <f>SUM(N25:S25)</f>
        <v>540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3" s="6" customFormat="1" ht="12.75" hidden="1">
      <c r="A26" s="7"/>
      <c r="B26" s="7"/>
      <c r="C26" s="137"/>
      <c r="D26" s="72">
        <v>1</v>
      </c>
      <c r="E26" s="7">
        <v>277</v>
      </c>
      <c r="F26" s="6" t="s">
        <v>32</v>
      </c>
      <c r="G26" s="6" t="s">
        <v>33</v>
      </c>
      <c r="H26" s="73">
        <v>134226911</v>
      </c>
      <c r="I26" s="6" t="s">
        <v>326</v>
      </c>
      <c r="J26" s="6" t="s">
        <v>327</v>
      </c>
      <c r="K26" s="6" t="s">
        <v>328</v>
      </c>
      <c r="L26" s="74">
        <v>84102</v>
      </c>
      <c r="M26" s="51" t="s">
        <v>47</v>
      </c>
      <c r="N26" s="7">
        <v>89</v>
      </c>
      <c r="O26" s="7">
        <v>89</v>
      </c>
      <c r="P26" s="7">
        <v>88</v>
      </c>
      <c r="Q26" s="7">
        <v>89</v>
      </c>
      <c r="R26" s="7">
        <v>94</v>
      </c>
      <c r="S26" s="7">
        <v>90</v>
      </c>
      <c r="T26" s="7">
        <f>SUM(N26:S26)</f>
        <v>539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137"/>
    </row>
    <row r="27" spans="4:20" ht="12.75">
      <c r="D27" s="47">
        <v>50</v>
      </c>
      <c r="E27" s="4">
        <v>216</v>
      </c>
      <c r="F27" t="s">
        <v>182</v>
      </c>
      <c r="G27" t="s">
        <v>183</v>
      </c>
      <c r="H27" s="64">
        <v>135652547</v>
      </c>
      <c r="I27" t="s">
        <v>184</v>
      </c>
      <c r="J27" t="s">
        <v>185</v>
      </c>
      <c r="K27" t="s">
        <v>119</v>
      </c>
      <c r="L27" s="65">
        <v>77418</v>
      </c>
      <c r="M27" s="43" t="s">
        <v>48</v>
      </c>
      <c r="N27" s="13">
        <v>92</v>
      </c>
      <c r="O27" s="13">
        <v>91</v>
      </c>
      <c r="P27" s="13">
        <v>89</v>
      </c>
      <c r="Q27" s="13">
        <v>90</v>
      </c>
      <c r="R27" s="13">
        <v>91</v>
      </c>
      <c r="S27" s="13">
        <v>86</v>
      </c>
      <c r="T27" s="13">
        <f t="shared" si="2"/>
        <v>539</v>
      </c>
    </row>
    <row r="28" spans="1:32" s="6" customFormat="1" ht="12.75" hidden="1">
      <c r="A28" s="7"/>
      <c r="B28" s="7"/>
      <c r="D28" s="72">
        <v>51</v>
      </c>
      <c r="E28" s="7">
        <v>205</v>
      </c>
      <c r="F28" s="6" t="s">
        <v>96</v>
      </c>
      <c r="G28" s="6" t="s">
        <v>97</v>
      </c>
      <c r="H28" s="73"/>
      <c r="I28" s="6" t="s">
        <v>98</v>
      </c>
      <c r="J28" s="6" t="s">
        <v>99</v>
      </c>
      <c r="K28" s="6" t="s">
        <v>91</v>
      </c>
      <c r="L28" s="74">
        <v>44233</v>
      </c>
      <c r="M28" s="51" t="s">
        <v>406</v>
      </c>
      <c r="N28" s="7">
        <v>94</v>
      </c>
      <c r="O28" s="7">
        <v>90</v>
      </c>
      <c r="P28" s="7">
        <v>89</v>
      </c>
      <c r="Q28" s="7">
        <v>89</v>
      </c>
      <c r="R28" s="7">
        <v>83</v>
      </c>
      <c r="S28" s="7">
        <v>92</v>
      </c>
      <c r="T28" s="7">
        <f t="shared" si="2"/>
        <v>537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3:20" ht="12.75">
      <c r="C29" s="5"/>
      <c r="D29" s="47">
        <v>23</v>
      </c>
      <c r="E29" s="4">
        <v>214</v>
      </c>
      <c r="F29" t="s">
        <v>177</v>
      </c>
      <c r="G29" t="s">
        <v>178</v>
      </c>
      <c r="H29" s="64">
        <v>134815873</v>
      </c>
      <c r="I29" t="s">
        <v>480</v>
      </c>
      <c r="J29" t="s">
        <v>180</v>
      </c>
      <c r="K29" t="s">
        <v>181</v>
      </c>
      <c r="L29" s="65">
        <v>19440</v>
      </c>
      <c r="M29" s="43" t="s">
        <v>48</v>
      </c>
      <c r="N29" s="13">
        <v>94</v>
      </c>
      <c r="O29" s="13">
        <v>91</v>
      </c>
      <c r="P29" s="13">
        <v>86</v>
      </c>
      <c r="Q29" s="13">
        <v>87</v>
      </c>
      <c r="R29" s="13">
        <v>91</v>
      </c>
      <c r="S29" s="13">
        <v>88</v>
      </c>
      <c r="T29" s="13">
        <f t="shared" si="2"/>
        <v>537</v>
      </c>
    </row>
    <row r="30" spans="1:32" s="6" customFormat="1" ht="12.75" hidden="1">
      <c r="A30" s="7"/>
      <c r="B30" s="7"/>
      <c r="D30" s="72">
        <v>27</v>
      </c>
      <c r="E30" s="7">
        <v>266</v>
      </c>
      <c r="F30" s="6" t="s">
        <v>285</v>
      </c>
      <c r="G30" s="6" t="s">
        <v>136</v>
      </c>
      <c r="H30" s="73">
        <v>138451772</v>
      </c>
      <c r="I30" s="6" t="s">
        <v>286</v>
      </c>
      <c r="J30" s="6" t="s">
        <v>287</v>
      </c>
      <c r="K30" s="6" t="s">
        <v>288</v>
      </c>
      <c r="L30" s="74">
        <v>73003</v>
      </c>
      <c r="M30" s="51" t="s">
        <v>62</v>
      </c>
      <c r="N30" s="7">
        <v>85</v>
      </c>
      <c r="O30" s="7">
        <v>92</v>
      </c>
      <c r="P30" s="7">
        <v>89</v>
      </c>
      <c r="Q30" s="7">
        <v>87</v>
      </c>
      <c r="R30" s="7">
        <v>91</v>
      </c>
      <c r="S30" s="7">
        <v>92</v>
      </c>
      <c r="T30" s="7">
        <f t="shared" si="2"/>
        <v>536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3:20" ht="12.75">
      <c r="C31" s="5"/>
      <c r="D31" s="47">
        <v>12</v>
      </c>
      <c r="E31" s="4">
        <v>292</v>
      </c>
      <c r="F31" t="s">
        <v>376</v>
      </c>
      <c r="G31" t="s">
        <v>383</v>
      </c>
      <c r="H31" s="64"/>
      <c r="I31" t="s">
        <v>384</v>
      </c>
      <c r="J31" t="s">
        <v>385</v>
      </c>
      <c r="K31" t="s">
        <v>187</v>
      </c>
      <c r="L31" s="65">
        <v>11024</v>
      </c>
      <c r="M31" s="43" t="s">
        <v>66</v>
      </c>
      <c r="N31" s="13">
        <v>92</v>
      </c>
      <c r="O31" s="13">
        <v>88</v>
      </c>
      <c r="P31" s="13">
        <v>88</v>
      </c>
      <c r="Q31" s="13">
        <v>88</v>
      </c>
      <c r="R31" s="13">
        <v>91</v>
      </c>
      <c r="S31" s="13">
        <v>89</v>
      </c>
      <c r="T31" s="13">
        <f t="shared" si="2"/>
        <v>536</v>
      </c>
    </row>
    <row r="32" spans="1:32" s="6" customFormat="1" ht="12.75" hidden="1">
      <c r="A32" s="7"/>
      <c r="B32" s="7"/>
      <c r="D32" s="72">
        <v>42</v>
      </c>
      <c r="E32" s="7">
        <v>223</v>
      </c>
      <c r="F32" s="6" t="s">
        <v>148</v>
      </c>
      <c r="G32" s="6" t="s">
        <v>149</v>
      </c>
      <c r="H32" s="73"/>
      <c r="I32" s="6" t="s">
        <v>150</v>
      </c>
      <c r="J32" s="6" t="s">
        <v>173</v>
      </c>
      <c r="K32" s="6" t="s">
        <v>144</v>
      </c>
      <c r="L32" s="74">
        <v>6320</v>
      </c>
      <c r="M32" s="51" t="s">
        <v>49</v>
      </c>
      <c r="N32" s="7">
        <v>89</v>
      </c>
      <c r="O32" s="7">
        <v>90</v>
      </c>
      <c r="P32" s="7">
        <v>90</v>
      </c>
      <c r="Q32" s="7">
        <v>90</v>
      </c>
      <c r="R32" s="7">
        <v>88</v>
      </c>
      <c r="S32" s="7">
        <v>89</v>
      </c>
      <c r="T32" s="7">
        <f>SUM(N32:S32)</f>
        <v>536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2" s="6" customFormat="1" ht="12.75" hidden="1">
      <c r="A33" s="7"/>
      <c r="B33" s="7"/>
      <c r="C33" s="137"/>
      <c r="D33" s="72">
        <v>5</v>
      </c>
      <c r="E33" s="7">
        <v>230</v>
      </c>
      <c r="F33" s="6" t="s">
        <v>161</v>
      </c>
      <c r="G33" s="6" t="s">
        <v>162</v>
      </c>
      <c r="H33" s="73"/>
      <c r="I33" s="6" t="s">
        <v>163</v>
      </c>
      <c r="J33" s="6" t="s">
        <v>158</v>
      </c>
      <c r="K33" s="6" t="s">
        <v>159</v>
      </c>
      <c r="L33" s="74" t="s">
        <v>160</v>
      </c>
      <c r="M33" s="51" t="s">
        <v>64</v>
      </c>
      <c r="N33" s="7">
        <v>90</v>
      </c>
      <c r="O33" s="7">
        <v>88</v>
      </c>
      <c r="P33" s="7">
        <v>85</v>
      </c>
      <c r="Q33" s="7">
        <v>90</v>
      </c>
      <c r="R33" s="7">
        <v>91</v>
      </c>
      <c r="S33" s="7">
        <v>91</v>
      </c>
      <c r="T33" s="7">
        <f>SUM(N33:S33)</f>
        <v>535</v>
      </c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s="6" customFormat="1" ht="12.75" hidden="1">
      <c r="A34" s="7"/>
      <c r="B34" s="7"/>
      <c r="D34" s="72">
        <v>57</v>
      </c>
      <c r="E34" s="7">
        <v>288</v>
      </c>
      <c r="F34" s="6" t="s">
        <v>174</v>
      </c>
      <c r="G34" s="6" t="s">
        <v>302</v>
      </c>
      <c r="H34" s="73"/>
      <c r="I34" s="6" t="s">
        <v>339</v>
      </c>
      <c r="J34" s="6" t="s">
        <v>338</v>
      </c>
      <c r="K34" s="6" t="s">
        <v>119</v>
      </c>
      <c r="L34" s="74">
        <v>75075</v>
      </c>
      <c r="M34" s="51" t="s">
        <v>63</v>
      </c>
      <c r="N34" s="7">
        <v>90</v>
      </c>
      <c r="O34" s="7">
        <v>86</v>
      </c>
      <c r="P34" s="7">
        <v>90</v>
      </c>
      <c r="Q34" s="7">
        <v>89</v>
      </c>
      <c r="R34" s="7">
        <v>91</v>
      </c>
      <c r="S34" s="7">
        <v>88</v>
      </c>
      <c r="T34" s="7">
        <f t="shared" si="2"/>
        <v>534</v>
      </c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4:20" ht="12.75">
      <c r="D35" s="47">
        <v>54</v>
      </c>
      <c r="E35" s="4">
        <v>241</v>
      </c>
      <c r="F35" t="s">
        <v>235</v>
      </c>
      <c r="G35" t="s">
        <v>234</v>
      </c>
      <c r="H35" s="64"/>
      <c r="I35" t="s">
        <v>236</v>
      </c>
      <c r="J35" t="s">
        <v>186</v>
      </c>
      <c r="K35" t="s">
        <v>187</v>
      </c>
      <c r="L35" s="65">
        <v>10997</v>
      </c>
      <c r="M35" s="43" t="s">
        <v>479</v>
      </c>
      <c r="N35" s="13">
        <v>91</v>
      </c>
      <c r="O35" s="13">
        <v>92</v>
      </c>
      <c r="P35" s="13">
        <v>87</v>
      </c>
      <c r="Q35" s="13">
        <v>88</v>
      </c>
      <c r="R35" s="13">
        <v>91</v>
      </c>
      <c r="S35" s="13">
        <v>85</v>
      </c>
      <c r="T35" s="13">
        <f t="shared" si="2"/>
        <v>534</v>
      </c>
    </row>
    <row r="36" spans="1:32" s="6" customFormat="1" ht="12.75" hidden="1">
      <c r="A36" s="7"/>
      <c r="B36" s="7"/>
      <c r="D36" s="72">
        <v>53</v>
      </c>
      <c r="E36" s="7">
        <v>286</v>
      </c>
      <c r="F36" s="6" t="s">
        <v>274</v>
      </c>
      <c r="G36" s="6" t="s">
        <v>331</v>
      </c>
      <c r="H36" s="73"/>
      <c r="I36" s="6" t="s">
        <v>332</v>
      </c>
      <c r="J36" s="6" t="s">
        <v>333</v>
      </c>
      <c r="K36" s="6" t="s">
        <v>119</v>
      </c>
      <c r="L36" s="74">
        <v>77844</v>
      </c>
      <c r="M36" s="51" t="s">
        <v>63</v>
      </c>
      <c r="N36" s="7">
        <v>93</v>
      </c>
      <c r="O36" s="7">
        <v>94</v>
      </c>
      <c r="P36" s="7">
        <v>90</v>
      </c>
      <c r="Q36" s="7">
        <v>89</v>
      </c>
      <c r="R36" s="7">
        <v>88</v>
      </c>
      <c r="S36" s="7">
        <v>80</v>
      </c>
      <c r="T36" s="7">
        <f t="shared" si="2"/>
        <v>534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2" s="6" customFormat="1" ht="12.75" hidden="1">
      <c r="A37" s="7"/>
      <c r="B37" s="7"/>
      <c r="D37" s="72">
        <v>59</v>
      </c>
      <c r="E37" s="7">
        <v>269</v>
      </c>
      <c r="F37" s="6" t="s">
        <v>293</v>
      </c>
      <c r="G37" s="6" t="s">
        <v>294</v>
      </c>
      <c r="H37" s="73">
        <v>130111774</v>
      </c>
      <c r="I37" s="6" t="s">
        <v>295</v>
      </c>
      <c r="J37" s="6" t="s">
        <v>292</v>
      </c>
      <c r="K37" s="6" t="s">
        <v>280</v>
      </c>
      <c r="L37" s="74">
        <v>29412</v>
      </c>
      <c r="M37" s="51" t="s">
        <v>62</v>
      </c>
      <c r="N37" s="7">
        <v>91</v>
      </c>
      <c r="O37" s="7">
        <v>87</v>
      </c>
      <c r="P37" s="7">
        <v>87</v>
      </c>
      <c r="Q37" s="7">
        <v>91</v>
      </c>
      <c r="R37" s="7">
        <v>90</v>
      </c>
      <c r="S37" s="7">
        <v>87</v>
      </c>
      <c r="T37" s="7">
        <f t="shared" si="2"/>
        <v>533</v>
      </c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2" s="6" customFormat="1" ht="12.75" hidden="1">
      <c r="A38" s="7"/>
      <c r="B38" s="7"/>
      <c r="C38" s="137"/>
      <c r="D38" s="72">
        <v>19</v>
      </c>
      <c r="E38" s="7">
        <v>229</v>
      </c>
      <c r="F38" s="6" t="s">
        <v>155</v>
      </c>
      <c r="G38" s="6" t="s">
        <v>156</v>
      </c>
      <c r="H38" s="73"/>
      <c r="I38" s="6" t="s">
        <v>157</v>
      </c>
      <c r="J38" s="6" t="s">
        <v>158</v>
      </c>
      <c r="K38" s="6" t="s">
        <v>159</v>
      </c>
      <c r="L38" s="74" t="s">
        <v>160</v>
      </c>
      <c r="M38" s="51" t="s">
        <v>64</v>
      </c>
      <c r="N38" s="7">
        <v>89</v>
      </c>
      <c r="O38" s="7">
        <v>85</v>
      </c>
      <c r="P38" s="7">
        <v>92</v>
      </c>
      <c r="Q38" s="7">
        <v>86</v>
      </c>
      <c r="R38" s="7">
        <v>87</v>
      </c>
      <c r="S38" s="7">
        <v>92</v>
      </c>
      <c r="T38" s="7">
        <f>SUM(N38:S38)</f>
        <v>531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3:20" ht="12.75">
      <c r="C39" s="5"/>
      <c r="D39" s="47">
        <v>18</v>
      </c>
      <c r="E39" s="4">
        <v>225</v>
      </c>
      <c r="F39" t="s">
        <v>188</v>
      </c>
      <c r="G39" t="s">
        <v>296</v>
      </c>
      <c r="H39" s="64">
        <v>59294569</v>
      </c>
      <c r="I39" t="s">
        <v>189</v>
      </c>
      <c r="J39" t="s">
        <v>122</v>
      </c>
      <c r="K39" t="s">
        <v>123</v>
      </c>
      <c r="L39" s="65">
        <v>21412</v>
      </c>
      <c r="M39" s="43" t="s">
        <v>48</v>
      </c>
      <c r="N39" s="13">
        <v>88</v>
      </c>
      <c r="O39" s="13">
        <v>90</v>
      </c>
      <c r="P39" s="13">
        <v>87</v>
      </c>
      <c r="Q39" s="13">
        <v>87</v>
      </c>
      <c r="R39" s="13">
        <v>89</v>
      </c>
      <c r="S39" s="13">
        <v>90</v>
      </c>
      <c r="T39" s="13">
        <f>SUM(N39:S39)</f>
        <v>531</v>
      </c>
    </row>
    <row r="40" spans="1:32" s="6" customFormat="1" ht="12.75" hidden="1">
      <c r="A40" s="7"/>
      <c r="B40" s="7"/>
      <c r="D40" s="72">
        <v>6</v>
      </c>
      <c r="E40" s="7">
        <v>219</v>
      </c>
      <c r="F40" s="6" t="s">
        <v>168</v>
      </c>
      <c r="G40" s="6" t="s">
        <v>149</v>
      </c>
      <c r="H40" s="73"/>
      <c r="I40" s="6" t="s">
        <v>169</v>
      </c>
      <c r="J40" s="6" t="s">
        <v>173</v>
      </c>
      <c r="K40" s="6" t="s">
        <v>144</v>
      </c>
      <c r="L40" s="74">
        <v>6320</v>
      </c>
      <c r="M40" s="51" t="s">
        <v>49</v>
      </c>
      <c r="N40" s="7">
        <v>85</v>
      </c>
      <c r="O40" s="7">
        <v>91</v>
      </c>
      <c r="P40" s="7">
        <v>87</v>
      </c>
      <c r="Q40" s="7">
        <v>93</v>
      </c>
      <c r="R40" s="7">
        <v>84</v>
      </c>
      <c r="S40" s="7">
        <v>90</v>
      </c>
      <c r="T40" s="7">
        <f t="shared" si="2"/>
        <v>530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4:20" ht="12.75">
      <c r="D41" s="47">
        <v>30</v>
      </c>
      <c r="E41" s="4">
        <v>209</v>
      </c>
      <c r="F41" t="s">
        <v>120</v>
      </c>
      <c r="G41" t="s">
        <v>103</v>
      </c>
      <c r="H41"/>
      <c r="I41" t="s">
        <v>481</v>
      </c>
      <c r="J41" t="s">
        <v>122</v>
      </c>
      <c r="K41" t="s">
        <v>123</v>
      </c>
      <c r="L41" s="65">
        <v>21412</v>
      </c>
      <c r="M41" s="43" t="s">
        <v>48</v>
      </c>
      <c r="N41" s="13">
        <v>86</v>
      </c>
      <c r="O41" s="13">
        <v>87</v>
      </c>
      <c r="P41" s="13">
        <v>87</v>
      </c>
      <c r="Q41" s="13">
        <v>90</v>
      </c>
      <c r="R41" s="13">
        <v>89</v>
      </c>
      <c r="S41" s="13">
        <v>90</v>
      </c>
      <c r="T41" s="13">
        <f t="shared" si="2"/>
        <v>529</v>
      </c>
    </row>
    <row r="42" spans="3:33" ht="12.75">
      <c r="C42" s="5"/>
      <c r="D42" s="47">
        <v>9</v>
      </c>
      <c r="E42" s="4">
        <v>211</v>
      </c>
      <c r="F42" t="s">
        <v>132</v>
      </c>
      <c r="G42" t="s">
        <v>133</v>
      </c>
      <c r="H42" s="64"/>
      <c r="I42" t="s">
        <v>134</v>
      </c>
      <c r="J42" t="s">
        <v>122</v>
      </c>
      <c r="K42" t="s">
        <v>123</v>
      </c>
      <c r="L42" s="65">
        <v>21412</v>
      </c>
      <c r="M42" s="43" t="s">
        <v>48</v>
      </c>
      <c r="N42" s="13">
        <v>86</v>
      </c>
      <c r="O42" s="13">
        <v>82</v>
      </c>
      <c r="P42" s="13">
        <v>90</v>
      </c>
      <c r="Q42" s="13">
        <v>93</v>
      </c>
      <c r="R42" s="13">
        <v>90</v>
      </c>
      <c r="S42" s="13">
        <v>88</v>
      </c>
      <c r="T42" s="13">
        <f t="shared" si="2"/>
        <v>529</v>
      </c>
      <c r="AG42" s="5"/>
    </row>
    <row r="43" spans="1:32" s="6" customFormat="1" ht="12.75" hidden="1">
      <c r="A43" s="7"/>
      <c r="B43" s="7"/>
      <c r="D43" s="72">
        <v>35</v>
      </c>
      <c r="E43" s="7">
        <v>293</v>
      </c>
      <c r="F43" s="6" t="s">
        <v>378</v>
      </c>
      <c r="G43" s="6" t="s">
        <v>379</v>
      </c>
      <c r="H43" s="73">
        <v>101000084533203</v>
      </c>
      <c r="I43" s="6" t="s">
        <v>389</v>
      </c>
      <c r="J43" s="6" t="s">
        <v>390</v>
      </c>
      <c r="K43" s="6" t="s">
        <v>391</v>
      </c>
      <c r="L43" s="74">
        <v>22701</v>
      </c>
      <c r="M43" s="51" t="s">
        <v>66</v>
      </c>
      <c r="N43" s="7">
        <v>88</v>
      </c>
      <c r="O43" s="7">
        <v>86</v>
      </c>
      <c r="P43" s="7">
        <v>88</v>
      </c>
      <c r="Q43" s="7">
        <v>90</v>
      </c>
      <c r="R43" s="7">
        <v>89</v>
      </c>
      <c r="S43" s="7">
        <v>87</v>
      </c>
      <c r="T43" s="7">
        <f t="shared" si="2"/>
        <v>528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</row>
    <row r="44" spans="1:32" s="6" customFormat="1" ht="12.75" hidden="1">
      <c r="A44" s="7"/>
      <c r="B44" s="7"/>
      <c r="C44" s="137"/>
      <c r="D44" s="72">
        <v>25</v>
      </c>
      <c r="E44" s="7">
        <v>256</v>
      </c>
      <c r="F44" s="6" t="s">
        <v>261</v>
      </c>
      <c r="G44" s="6" t="s">
        <v>262</v>
      </c>
      <c r="H44" s="73"/>
      <c r="I44" s="6" t="s">
        <v>263</v>
      </c>
      <c r="J44" s="6" t="s">
        <v>264</v>
      </c>
      <c r="K44" s="6" t="s">
        <v>111</v>
      </c>
      <c r="L44" s="74">
        <v>2139</v>
      </c>
      <c r="M44" s="51" t="s">
        <v>50</v>
      </c>
      <c r="N44" s="7">
        <v>81</v>
      </c>
      <c r="O44" s="7">
        <v>88</v>
      </c>
      <c r="P44" s="7">
        <v>83</v>
      </c>
      <c r="Q44" s="7">
        <v>91</v>
      </c>
      <c r="R44" s="7">
        <v>93</v>
      </c>
      <c r="S44" s="7">
        <v>90</v>
      </c>
      <c r="T44" s="7">
        <f>SUM(N44:S44)</f>
        <v>526</v>
      </c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</row>
    <row r="45" spans="3:33" ht="12.75">
      <c r="C45" s="5"/>
      <c r="D45" s="47">
        <v>11</v>
      </c>
      <c r="E45" s="4">
        <v>232</v>
      </c>
      <c r="F45" t="s">
        <v>237</v>
      </c>
      <c r="G45" t="s">
        <v>149</v>
      </c>
      <c r="H45" s="64">
        <v>74116850</v>
      </c>
      <c r="I45" t="s">
        <v>238</v>
      </c>
      <c r="J45" t="s">
        <v>122</v>
      </c>
      <c r="K45" t="s">
        <v>123</v>
      </c>
      <c r="L45" s="65">
        <v>21412</v>
      </c>
      <c r="M45" s="43" t="s">
        <v>48</v>
      </c>
      <c r="N45" s="13">
        <v>87</v>
      </c>
      <c r="O45" s="13">
        <v>88</v>
      </c>
      <c r="P45" s="13">
        <v>90</v>
      </c>
      <c r="Q45" s="13">
        <v>88</v>
      </c>
      <c r="R45" s="13">
        <v>88</v>
      </c>
      <c r="S45" s="13">
        <v>85</v>
      </c>
      <c r="T45" s="13">
        <f t="shared" si="2"/>
        <v>526</v>
      </c>
      <c r="AG45" s="5"/>
    </row>
    <row r="46" spans="3:20" ht="12.75">
      <c r="C46" s="5"/>
      <c r="D46" s="47">
        <v>21</v>
      </c>
      <c r="E46" s="4">
        <v>267</v>
      </c>
      <c r="F46" t="s">
        <v>289</v>
      </c>
      <c r="G46" t="s">
        <v>290</v>
      </c>
      <c r="H46" s="64">
        <v>138451950</v>
      </c>
      <c r="I46" t="s">
        <v>291</v>
      </c>
      <c r="J46" t="s">
        <v>292</v>
      </c>
      <c r="K46" t="s">
        <v>280</v>
      </c>
      <c r="L46" s="65">
        <v>29409</v>
      </c>
      <c r="M46" s="43" t="s">
        <v>62</v>
      </c>
      <c r="N46" s="13">
        <v>91</v>
      </c>
      <c r="O46" s="13">
        <v>87</v>
      </c>
      <c r="P46" s="13">
        <v>86</v>
      </c>
      <c r="Q46" s="13">
        <v>87</v>
      </c>
      <c r="R46" s="13">
        <v>89</v>
      </c>
      <c r="S46" s="13">
        <v>85</v>
      </c>
      <c r="T46" s="13">
        <f>SUM(N46:S46)</f>
        <v>525</v>
      </c>
    </row>
    <row r="47" spans="1:32" s="6" customFormat="1" ht="12.75" hidden="1">
      <c r="A47" s="7"/>
      <c r="B47" s="7"/>
      <c r="D47" s="72">
        <v>47</v>
      </c>
      <c r="E47" s="7">
        <v>231</v>
      </c>
      <c r="F47" s="6" t="s">
        <v>375</v>
      </c>
      <c r="G47" s="6" t="s">
        <v>297</v>
      </c>
      <c r="H47" s="73"/>
      <c r="I47" s="6" t="s">
        <v>164</v>
      </c>
      <c r="J47" s="6" t="s">
        <v>158</v>
      </c>
      <c r="K47" s="6" t="s">
        <v>159</v>
      </c>
      <c r="L47" s="74" t="s">
        <v>160</v>
      </c>
      <c r="M47" s="51" t="s">
        <v>64</v>
      </c>
      <c r="N47" s="7">
        <v>88</v>
      </c>
      <c r="O47" s="7">
        <v>84</v>
      </c>
      <c r="P47" s="7">
        <v>85</v>
      </c>
      <c r="Q47" s="7">
        <v>94</v>
      </c>
      <c r="R47" s="7">
        <v>83</v>
      </c>
      <c r="S47" s="7">
        <v>90</v>
      </c>
      <c r="T47" s="7">
        <f>SUM(N47:S47)</f>
        <v>524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</row>
    <row r="48" spans="4:20" ht="12.75">
      <c r="D48" s="47">
        <v>52</v>
      </c>
      <c r="E48" s="4">
        <v>255</v>
      </c>
      <c r="F48" t="s">
        <v>210</v>
      </c>
      <c r="G48" t="s">
        <v>211</v>
      </c>
      <c r="H48" s="64"/>
      <c r="I48" t="s">
        <v>212</v>
      </c>
      <c r="J48" t="s">
        <v>213</v>
      </c>
      <c r="K48" t="s">
        <v>214</v>
      </c>
      <c r="L48" s="65">
        <v>48154</v>
      </c>
      <c r="M48" s="43" t="s">
        <v>50</v>
      </c>
      <c r="N48" s="13">
        <v>85</v>
      </c>
      <c r="O48" s="13">
        <v>90</v>
      </c>
      <c r="P48" s="13">
        <v>89</v>
      </c>
      <c r="Q48" s="13">
        <v>86</v>
      </c>
      <c r="R48" s="13">
        <v>85</v>
      </c>
      <c r="S48" s="13">
        <v>89</v>
      </c>
      <c r="T48" s="13">
        <f>SUM(N48:S48)</f>
        <v>524</v>
      </c>
    </row>
    <row r="49" spans="4:20" ht="12.75">
      <c r="D49" s="47">
        <v>39</v>
      </c>
      <c r="E49" s="13">
        <v>306</v>
      </c>
      <c r="F49" s="43" t="s">
        <v>81</v>
      </c>
      <c r="G49" s="12" t="s">
        <v>31</v>
      </c>
      <c r="M49" s="43" t="s">
        <v>79</v>
      </c>
      <c r="N49" s="13">
        <v>86</v>
      </c>
      <c r="O49" s="13">
        <v>89</v>
      </c>
      <c r="P49" s="13">
        <v>87</v>
      </c>
      <c r="Q49" s="13">
        <v>88</v>
      </c>
      <c r="R49" s="13">
        <v>85</v>
      </c>
      <c r="S49" s="13">
        <v>88</v>
      </c>
      <c r="T49" s="13">
        <f>SUM(N49:S49)</f>
        <v>523</v>
      </c>
    </row>
    <row r="50" spans="3:20" ht="12.75">
      <c r="C50" s="5"/>
      <c r="D50" s="47">
        <v>10</v>
      </c>
      <c r="E50" s="4">
        <v>217</v>
      </c>
      <c r="F50" t="s">
        <v>142</v>
      </c>
      <c r="G50" t="s">
        <v>108</v>
      </c>
      <c r="H50" s="64">
        <v>130023942</v>
      </c>
      <c r="I50" t="s">
        <v>143</v>
      </c>
      <c r="J50" t="s">
        <v>173</v>
      </c>
      <c r="K50" t="s">
        <v>144</v>
      </c>
      <c r="L50" s="65">
        <v>6320</v>
      </c>
      <c r="M50" s="43" t="s">
        <v>49</v>
      </c>
      <c r="N50" s="13">
        <v>90</v>
      </c>
      <c r="O50" s="13">
        <v>88</v>
      </c>
      <c r="P50" s="13">
        <v>92</v>
      </c>
      <c r="Q50" s="13">
        <v>88</v>
      </c>
      <c r="R50" s="13">
        <v>86</v>
      </c>
      <c r="S50" s="13">
        <v>78</v>
      </c>
      <c r="T50" s="13">
        <f t="shared" si="2"/>
        <v>522</v>
      </c>
    </row>
    <row r="51" spans="3:20" ht="12.75">
      <c r="C51" s="5"/>
      <c r="D51" s="47">
        <v>22</v>
      </c>
      <c r="E51" s="13">
        <v>312</v>
      </c>
      <c r="F51" s="43" t="s">
        <v>77</v>
      </c>
      <c r="G51" s="12" t="s">
        <v>76</v>
      </c>
      <c r="M51" s="43" t="s">
        <v>67</v>
      </c>
      <c r="N51" s="13">
        <v>84</v>
      </c>
      <c r="O51" s="13">
        <v>93</v>
      </c>
      <c r="P51" s="13">
        <v>84</v>
      </c>
      <c r="Q51" s="13">
        <v>85</v>
      </c>
      <c r="R51" s="13">
        <v>89</v>
      </c>
      <c r="S51" s="13">
        <v>86</v>
      </c>
      <c r="T51" s="13">
        <f aca="true" t="shared" si="3" ref="T51:T57">SUM(N51:S51)</f>
        <v>521</v>
      </c>
    </row>
    <row r="52" spans="3:20" ht="12.75">
      <c r="C52" s="5"/>
      <c r="D52" s="47">
        <v>46</v>
      </c>
      <c r="E52" s="4">
        <v>251</v>
      </c>
      <c r="F52" t="s">
        <v>256</v>
      </c>
      <c r="G52" t="s">
        <v>257</v>
      </c>
      <c r="H52" s="64">
        <v>77161521</v>
      </c>
      <c r="I52" t="s">
        <v>258</v>
      </c>
      <c r="J52" t="s">
        <v>259</v>
      </c>
      <c r="K52" t="s">
        <v>260</v>
      </c>
      <c r="L52" s="65">
        <v>32578</v>
      </c>
      <c r="M52" s="43" t="s">
        <v>50</v>
      </c>
      <c r="N52" s="13">
        <v>85</v>
      </c>
      <c r="O52" s="13">
        <v>87</v>
      </c>
      <c r="P52" s="13">
        <v>85</v>
      </c>
      <c r="Q52" s="13">
        <v>83</v>
      </c>
      <c r="R52" s="13">
        <v>91</v>
      </c>
      <c r="S52" s="13">
        <v>89</v>
      </c>
      <c r="T52" s="13">
        <f t="shared" si="3"/>
        <v>520</v>
      </c>
    </row>
    <row r="53" spans="1:32" s="6" customFormat="1" ht="12.75" hidden="1">
      <c r="A53" s="7"/>
      <c r="B53" s="7"/>
      <c r="C53" s="137"/>
      <c r="D53" s="72">
        <v>28</v>
      </c>
      <c r="E53" s="7">
        <v>308</v>
      </c>
      <c r="F53" s="6" t="s">
        <v>456</v>
      </c>
      <c r="G53" s="6" t="s">
        <v>156</v>
      </c>
      <c r="H53" s="73"/>
      <c r="I53" s="6" t="s">
        <v>457</v>
      </c>
      <c r="J53" s="6" t="s">
        <v>386</v>
      </c>
      <c r="K53" s="6" t="s">
        <v>205</v>
      </c>
      <c r="L53" s="74">
        <v>90024</v>
      </c>
      <c r="M53" s="51" t="s">
        <v>82</v>
      </c>
      <c r="N53" s="7">
        <v>89</v>
      </c>
      <c r="O53" s="7">
        <v>82</v>
      </c>
      <c r="P53" s="7">
        <v>89</v>
      </c>
      <c r="Q53" s="7">
        <v>82</v>
      </c>
      <c r="R53" s="7">
        <v>88</v>
      </c>
      <c r="S53" s="7">
        <v>81</v>
      </c>
      <c r="T53" s="7">
        <f t="shared" si="3"/>
        <v>511</v>
      </c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</row>
    <row r="54" spans="1:33" s="6" customFormat="1" ht="12.75" hidden="1">
      <c r="A54" s="7"/>
      <c r="B54" s="7"/>
      <c r="C54" s="137"/>
      <c r="D54" s="72">
        <v>16</v>
      </c>
      <c r="E54" s="7">
        <v>281</v>
      </c>
      <c r="F54" s="6" t="s">
        <v>351</v>
      </c>
      <c r="G54" s="6" t="s">
        <v>352</v>
      </c>
      <c r="H54" s="73">
        <v>138211103</v>
      </c>
      <c r="I54" s="6" t="s">
        <v>353</v>
      </c>
      <c r="J54" s="6" t="s">
        <v>354</v>
      </c>
      <c r="K54" s="6" t="s">
        <v>328</v>
      </c>
      <c r="L54" s="74">
        <v>84047</v>
      </c>
      <c r="M54" s="51" t="s">
        <v>47</v>
      </c>
      <c r="N54" s="7">
        <v>88</v>
      </c>
      <c r="O54" s="7">
        <v>83</v>
      </c>
      <c r="P54" s="7">
        <v>76</v>
      </c>
      <c r="Q54" s="7">
        <v>82</v>
      </c>
      <c r="R54" s="7">
        <v>88</v>
      </c>
      <c r="S54" s="7">
        <v>85</v>
      </c>
      <c r="T54" s="7">
        <f t="shared" si="3"/>
        <v>502</v>
      </c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137"/>
    </row>
    <row r="55" spans="1:32" s="6" customFormat="1" ht="12.75" hidden="1">
      <c r="A55" s="7"/>
      <c r="B55" s="7"/>
      <c r="C55" s="137"/>
      <c r="D55" s="72">
        <v>32</v>
      </c>
      <c r="E55" s="7">
        <v>311</v>
      </c>
      <c r="F55" s="6" t="s">
        <v>464</v>
      </c>
      <c r="G55" s="6" t="s">
        <v>465</v>
      </c>
      <c r="H55" s="73"/>
      <c r="I55" s="6" t="s">
        <v>466</v>
      </c>
      <c r="J55" s="6" t="s">
        <v>386</v>
      </c>
      <c r="K55" s="6" t="s">
        <v>205</v>
      </c>
      <c r="L55" s="74">
        <v>90024</v>
      </c>
      <c r="M55" s="51" t="s">
        <v>82</v>
      </c>
      <c r="N55" s="7">
        <v>80</v>
      </c>
      <c r="O55" s="7">
        <v>83</v>
      </c>
      <c r="P55" s="7">
        <v>80</v>
      </c>
      <c r="Q55" s="7">
        <v>86</v>
      </c>
      <c r="R55" s="7">
        <v>82</v>
      </c>
      <c r="S55" s="7">
        <v>73</v>
      </c>
      <c r="T55" s="7">
        <f t="shared" si="3"/>
        <v>484</v>
      </c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  <row r="56" spans="1:32" s="6" customFormat="1" ht="12.75" hidden="1">
      <c r="A56" s="7"/>
      <c r="B56" s="7"/>
      <c r="D56" s="72">
        <v>56</v>
      </c>
      <c r="E56" s="7">
        <v>309</v>
      </c>
      <c r="F56" s="6" t="s">
        <v>461</v>
      </c>
      <c r="G56" s="6" t="s">
        <v>93</v>
      </c>
      <c r="H56" s="73"/>
      <c r="I56" s="6" t="s">
        <v>462</v>
      </c>
      <c r="J56" s="6" t="s">
        <v>463</v>
      </c>
      <c r="K56" s="6" t="s">
        <v>205</v>
      </c>
      <c r="L56" s="74">
        <v>90703</v>
      </c>
      <c r="M56" s="51" t="s">
        <v>82</v>
      </c>
      <c r="N56" s="7">
        <v>73</v>
      </c>
      <c r="O56" s="7">
        <v>74</v>
      </c>
      <c r="P56" s="7">
        <v>73</v>
      </c>
      <c r="Q56" s="7">
        <v>84</v>
      </c>
      <c r="R56" s="7">
        <v>77</v>
      </c>
      <c r="S56" s="7">
        <v>75</v>
      </c>
      <c r="T56" s="7">
        <f t="shared" si="3"/>
        <v>456</v>
      </c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</row>
    <row r="57" spans="1:32" s="6" customFormat="1" ht="12.75" hidden="1">
      <c r="A57" s="7"/>
      <c r="B57" s="7"/>
      <c r="D57" s="72">
        <v>49</v>
      </c>
      <c r="E57" s="7">
        <v>310</v>
      </c>
      <c r="F57" s="6" t="s">
        <v>458</v>
      </c>
      <c r="G57" s="6" t="s">
        <v>459</v>
      </c>
      <c r="H57" s="73"/>
      <c r="I57" s="6" t="s">
        <v>460</v>
      </c>
      <c r="J57" s="6" t="s">
        <v>386</v>
      </c>
      <c r="K57" s="6" t="s">
        <v>205</v>
      </c>
      <c r="L57" s="74">
        <v>90024</v>
      </c>
      <c r="M57" s="51" t="s">
        <v>82</v>
      </c>
      <c r="N57" s="7">
        <v>78</v>
      </c>
      <c r="O57" s="7">
        <v>72</v>
      </c>
      <c r="P57" s="7">
        <v>65</v>
      </c>
      <c r="Q57" s="7">
        <v>69</v>
      </c>
      <c r="R57" s="7">
        <v>73</v>
      </c>
      <c r="S57" s="7">
        <v>62</v>
      </c>
      <c r="T57" s="7">
        <f t="shared" si="3"/>
        <v>419</v>
      </c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</row>
    <row r="58" spans="1:32" s="6" customFormat="1" ht="12.75" hidden="1">
      <c r="A58" s="7"/>
      <c r="B58" s="7"/>
      <c r="D58" s="72">
        <v>24</v>
      </c>
      <c r="E58" s="7">
        <v>295</v>
      </c>
      <c r="F58" s="6" t="s">
        <v>392</v>
      </c>
      <c r="G58" s="6" t="s">
        <v>380</v>
      </c>
      <c r="H58" s="73"/>
      <c r="I58" s="6" t="s">
        <v>393</v>
      </c>
      <c r="J58" s="6" t="s">
        <v>385</v>
      </c>
      <c r="K58" s="6" t="s">
        <v>187</v>
      </c>
      <c r="L58" s="74">
        <v>11024</v>
      </c>
      <c r="M58" s="51" t="s">
        <v>66</v>
      </c>
      <c r="N58" s="7">
        <v>73</v>
      </c>
      <c r="O58" s="7">
        <v>64</v>
      </c>
      <c r="P58" s="7">
        <v>61</v>
      </c>
      <c r="Q58" s="7">
        <v>71</v>
      </c>
      <c r="R58" s="7">
        <v>60</v>
      </c>
      <c r="S58" s="7">
        <v>65</v>
      </c>
      <c r="T58" s="7">
        <f t="shared" si="2"/>
        <v>394</v>
      </c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</row>
    <row r="59" spans="1:32" s="120" customFormat="1" ht="12.75">
      <c r="A59" s="118"/>
      <c r="B59" s="118"/>
      <c r="C59" s="148"/>
      <c r="D59" s="119"/>
      <c r="E59" s="118"/>
      <c r="F59" s="19"/>
      <c r="H59" s="149"/>
      <c r="L59" s="150"/>
      <c r="M59" s="70"/>
      <c r="N59" s="118"/>
      <c r="O59" s="118"/>
      <c r="P59" s="118"/>
      <c r="Q59" s="118"/>
      <c r="R59" s="118"/>
      <c r="S59" s="118"/>
      <c r="T59" s="118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</row>
    <row r="60" spans="1:32" s="19" customFormat="1" ht="12.75">
      <c r="A60" s="34"/>
      <c r="B60" s="34"/>
      <c r="C60" s="152"/>
      <c r="D60" s="49"/>
      <c r="E60" s="34"/>
      <c r="F60" s="50"/>
      <c r="H60" s="58"/>
      <c r="L60" s="58"/>
      <c r="M60" s="50"/>
      <c r="N60" s="34"/>
      <c r="O60" s="34"/>
      <c r="P60" s="34"/>
      <c r="Q60" s="34"/>
      <c r="R60" s="34"/>
      <c r="S60" s="34"/>
      <c r="T60" s="34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ht="12.75">
      <c r="D61" s="49"/>
    </row>
    <row r="62" spans="6:13" ht="12.75">
      <c r="F62" s="48"/>
      <c r="M62" s="43"/>
    </row>
    <row r="63" spans="4:6" ht="25.5" customHeight="1">
      <c r="D63" s="2"/>
      <c r="F63" s="2" t="s">
        <v>485</v>
      </c>
    </row>
    <row r="64" spans="1:32" s="3" customFormat="1" ht="12.75">
      <c r="A64" s="5" t="s">
        <v>17</v>
      </c>
      <c r="B64" s="5" t="s">
        <v>18</v>
      </c>
      <c r="C64" s="3" t="s">
        <v>0</v>
      </c>
      <c r="D64" s="5" t="s">
        <v>428</v>
      </c>
      <c r="E64" s="5" t="s">
        <v>22</v>
      </c>
      <c r="F64" s="3" t="s">
        <v>1</v>
      </c>
      <c r="G64" s="3" t="s">
        <v>2</v>
      </c>
      <c r="H64" s="9" t="s">
        <v>24</v>
      </c>
      <c r="I64" s="3" t="s">
        <v>25</v>
      </c>
      <c r="J64" s="3" t="s">
        <v>26</v>
      </c>
      <c r="K64" s="3" t="s">
        <v>27</v>
      </c>
      <c r="L64" s="9" t="s">
        <v>29</v>
      </c>
      <c r="M64" s="3" t="s">
        <v>3</v>
      </c>
      <c r="N64" s="5" t="s">
        <v>38</v>
      </c>
      <c r="O64" s="5" t="s">
        <v>5</v>
      </c>
      <c r="P64" s="5" t="s">
        <v>6</v>
      </c>
      <c r="Q64" s="5" t="s">
        <v>7</v>
      </c>
      <c r="R64" s="5" t="s">
        <v>8</v>
      </c>
      <c r="S64" s="5" t="s">
        <v>9</v>
      </c>
      <c r="T64" s="5" t="s">
        <v>10</v>
      </c>
      <c r="U64" s="5" t="s">
        <v>444</v>
      </c>
      <c r="V64" s="5"/>
      <c r="W64" s="5"/>
      <c r="X64" s="5"/>
      <c r="Y64" s="5"/>
      <c r="Z64" s="5"/>
      <c r="AA64" s="5"/>
      <c r="AB64" s="5"/>
      <c r="AC64" s="5"/>
      <c r="AD64" s="5"/>
      <c r="AE64" s="39"/>
      <c r="AF64" s="39"/>
    </row>
    <row r="65" spans="4:21" ht="15.75" outlineLevel="2">
      <c r="D65" s="47">
        <v>48</v>
      </c>
      <c r="E65" s="13">
        <v>210</v>
      </c>
      <c r="F65" s="12" t="s">
        <v>139</v>
      </c>
      <c r="G65" s="12" t="s">
        <v>140</v>
      </c>
      <c r="H65" s="35">
        <v>130112612</v>
      </c>
      <c r="I65" s="12" t="s">
        <v>484</v>
      </c>
      <c r="J65" s="12" t="s">
        <v>122</v>
      </c>
      <c r="K65" s="12" t="s">
        <v>123</v>
      </c>
      <c r="L65" s="78">
        <v>21412</v>
      </c>
      <c r="M65" s="48" t="s">
        <v>442</v>
      </c>
      <c r="N65" s="13">
        <v>93</v>
      </c>
      <c r="O65" s="13">
        <v>94</v>
      </c>
      <c r="P65" s="13">
        <v>94</v>
      </c>
      <c r="Q65" s="13">
        <v>95</v>
      </c>
      <c r="R65" s="13">
        <v>94</v>
      </c>
      <c r="S65" s="13">
        <v>96</v>
      </c>
      <c r="T65" s="13">
        <f>SUM(N65:S65)</f>
        <v>566</v>
      </c>
      <c r="U65" s="85"/>
    </row>
    <row r="66" spans="4:21" ht="15.75" outlineLevel="2">
      <c r="D66" s="47">
        <v>37</v>
      </c>
      <c r="E66" s="13">
        <v>235</v>
      </c>
      <c r="F66" s="12" t="s">
        <v>301</v>
      </c>
      <c r="G66" s="12" t="s">
        <v>302</v>
      </c>
      <c r="H66" s="35">
        <v>134815846</v>
      </c>
      <c r="I66" s="12" t="s">
        <v>482</v>
      </c>
      <c r="J66" s="12" t="s">
        <v>394</v>
      </c>
      <c r="K66" s="12" t="s">
        <v>205</v>
      </c>
      <c r="L66" s="78">
        <v>94306</v>
      </c>
      <c r="M66" s="48" t="s">
        <v>442</v>
      </c>
      <c r="N66" s="13">
        <v>93</v>
      </c>
      <c r="O66" s="13">
        <v>89</v>
      </c>
      <c r="P66" s="13">
        <v>97</v>
      </c>
      <c r="Q66" s="13">
        <v>94</v>
      </c>
      <c r="R66" s="13">
        <v>97</v>
      </c>
      <c r="S66" s="13">
        <v>92</v>
      </c>
      <c r="T66" s="13">
        <f>SUM(N66:S66)</f>
        <v>562</v>
      </c>
      <c r="U66" s="85"/>
    </row>
    <row r="67" spans="3:21" ht="15.75" outlineLevel="2">
      <c r="C67" s="5"/>
      <c r="D67" s="47">
        <v>44</v>
      </c>
      <c r="E67" s="13">
        <v>227</v>
      </c>
      <c r="F67" s="12" t="s">
        <v>192</v>
      </c>
      <c r="G67" s="12" t="s">
        <v>136</v>
      </c>
      <c r="H67" s="35">
        <v>130048541</v>
      </c>
      <c r="I67" s="12" t="s">
        <v>483</v>
      </c>
      <c r="J67" s="12" t="s">
        <v>194</v>
      </c>
      <c r="K67" s="12" t="s">
        <v>195</v>
      </c>
      <c r="L67" s="78">
        <v>19952</v>
      </c>
      <c r="M67" s="48" t="s">
        <v>442</v>
      </c>
      <c r="N67" s="13">
        <v>93</v>
      </c>
      <c r="O67" s="13">
        <v>92</v>
      </c>
      <c r="P67" s="13">
        <v>96</v>
      </c>
      <c r="Q67" s="13">
        <v>94</v>
      </c>
      <c r="R67" s="13">
        <v>94</v>
      </c>
      <c r="S67" s="13">
        <v>92</v>
      </c>
      <c r="T67" s="13">
        <f>SUM(N67:S67)</f>
        <v>561</v>
      </c>
      <c r="U67" s="85"/>
    </row>
    <row r="68" spans="3:21" ht="15.75" outlineLevel="2">
      <c r="C68" s="5"/>
      <c r="D68" s="47">
        <v>15</v>
      </c>
      <c r="E68" s="13">
        <v>233</v>
      </c>
      <c r="F68" s="12" t="s">
        <v>404</v>
      </c>
      <c r="G68" s="12" t="s">
        <v>274</v>
      </c>
      <c r="H68" s="35">
        <v>27883471</v>
      </c>
      <c r="I68" s="12" t="s">
        <v>275</v>
      </c>
      <c r="J68" s="12" t="s">
        <v>122</v>
      </c>
      <c r="K68" s="12" t="s">
        <v>123</v>
      </c>
      <c r="L68" s="78">
        <v>21412</v>
      </c>
      <c r="M68" s="48" t="s">
        <v>442</v>
      </c>
      <c r="N68" s="13">
        <v>91</v>
      </c>
      <c r="O68" s="13">
        <v>94</v>
      </c>
      <c r="P68" s="13">
        <v>89</v>
      </c>
      <c r="Q68" s="13">
        <v>90</v>
      </c>
      <c r="R68" s="13">
        <v>90</v>
      </c>
      <c r="S68" s="13">
        <v>91</v>
      </c>
      <c r="T68" s="13">
        <f>SUM(N68:S68)</f>
        <v>545</v>
      </c>
      <c r="U68" s="85"/>
    </row>
    <row r="69" spans="3:33" ht="15.75" outlineLevel="1">
      <c r="C69" s="5"/>
      <c r="D69" s="47"/>
      <c r="H69" s="35"/>
      <c r="L69" s="78"/>
      <c r="M69" s="44" t="s">
        <v>487</v>
      </c>
      <c r="T69" s="5">
        <f>SUBTOTAL(9,T65:T68)</f>
        <v>2234</v>
      </c>
      <c r="U69" s="85" t="s">
        <v>38</v>
      </c>
      <c r="AG69" s="12">
        <f>SUBTOTAL(9,AG65:AG68)</f>
        <v>0</v>
      </c>
    </row>
    <row r="70" spans="3:21" ht="15.75" outlineLevel="1">
      <c r="C70" s="5"/>
      <c r="D70" s="47"/>
      <c r="H70" s="35"/>
      <c r="L70" s="78"/>
      <c r="M70" s="44"/>
      <c r="U70" s="85"/>
    </row>
    <row r="71" spans="4:21" ht="15.75" outlineLevel="2">
      <c r="D71" s="47">
        <v>31</v>
      </c>
      <c r="E71" s="13">
        <v>245</v>
      </c>
      <c r="F71" s="12" t="s">
        <v>225</v>
      </c>
      <c r="G71" s="19" t="s">
        <v>226</v>
      </c>
      <c r="H71" s="35">
        <v>80759463</v>
      </c>
      <c r="I71" s="12" t="s">
        <v>227</v>
      </c>
      <c r="J71" s="12" t="s">
        <v>186</v>
      </c>
      <c r="K71" s="12" t="s">
        <v>187</v>
      </c>
      <c r="L71" s="78">
        <v>10997</v>
      </c>
      <c r="M71" s="48" t="s">
        <v>479</v>
      </c>
      <c r="N71" s="13">
        <v>90</v>
      </c>
      <c r="O71" s="13">
        <v>92</v>
      </c>
      <c r="P71" s="13">
        <v>95</v>
      </c>
      <c r="Q71" s="13">
        <v>93</v>
      </c>
      <c r="R71" s="13">
        <v>93</v>
      </c>
      <c r="S71" s="13">
        <v>92</v>
      </c>
      <c r="T71" s="13">
        <f>SUM(N71:S71)</f>
        <v>555</v>
      </c>
      <c r="U71" s="85"/>
    </row>
    <row r="72" spans="4:21" ht="15.75" outlineLevel="2">
      <c r="D72" s="47">
        <v>60</v>
      </c>
      <c r="E72" s="13">
        <v>243</v>
      </c>
      <c r="F72" s="12" t="s">
        <v>199</v>
      </c>
      <c r="G72" s="12" t="s">
        <v>178</v>
      </c>
      <c r="H72" s="35">
        <v>134815873</v>
      </c>
      <c r="I72" s="12" t="s">
        <v>179</v>
      </c>
      <c r="J72" s="12" t="s">
        <v>180</v>
      </c>
      <c r="K72" s="12" t="s">
        <v>181</v>
      </c>
      <c r="L72" s="78">
        <v>19440</v>
      </c>
      <c r="M72" s="48" t="s">
        <v>479</v>
      </c>
      <c r="N72" s="13">
        <v>96</v>
      </c>
      <c r="O72" s="13">
        <v>91</v>
      </c>
      <c r="P72" s="13">
        <v>90</v>
      </c>
      <c r="Q72" s="13">
        <v>91</v>
      </c>
      <c r="R72" s="13">
        <v>93</v>
      </c>
      <c r="S72" s="13">
        <v>93</v>
      </c>
      <c r="T72" s="13">
        <f>SUM(N72:S72)</f>
        <v>554</v>
      </c>
      <c r="U72" s="85"/>
    </row>
    <row r="73" spans="4:21" ht="15.75" outlineLevel="2">
      <c r="D73" s="47">
        <v>58</v>
      </c>
      <c r="E73" s="13">
        <v>244</v>
      </c>
      <c r="F73" s="12" t="s">
        <v>228</v>
      </c>
      <c r="G73" s="12" t="s">
        <v>229</v>
      </c>
      <c r="H73" s="35"/>
      <c r="I73" s="12" t="s">
        <v>230</v>
      </c>
      <c r="J73" s="12" t="s">
        <v>186</v>
      </c>
      <c r="K73" s="12" t="s">
        <v>187</v>
      </c>
      <c r="L73" s="78">
        <v>10997</v>
      </c>
      <c r="M73" s="48" t="s">
        <v>479</v>
      </c>
      <c r="N73" s="13">
        <v>89</v>
      </c>
      <c r="O73" s="13">
        <v>90</v>
      </c>
      <c r="P73" s="13">
        <v>92</v>
      </c>
      <c r="Q73" s="13">
        <v>89</v>
      </c>
      <c r="R73" s="13">
        <v>91</v>
      </c>
      <c r="S73" s="13">
        <v>93</v>
      </c>
      <c r="T73" s="13">
        <f>SUM(N73:S73)</f>
        <v>544</v>
      </c>
      <c r="U73" s="85"/>
    </row>
    <row r="74" spans="4:21" ht="15.75" outlineLevel="2">
      <c r="D74" s="47">
        <v>54</v>
      </c>
      <c r="E74" s="13">
        <v>241</v>
      </c>
      <c r="F74" s="12" t="s">
        <v>235</v>
      </c>
      <c r="G74" s="12" t="s">
        <v>234</v>
      </c>
      <c r="H74" s="35"/>
      <c r="I74" s="12" t="s">
        <v>236</v>
      </c>
      <c r="J74" s="12" t="s">
        <v>186</v>
      </c>
      <c r="K74" s="12" t="s">
        <v>187</v>
      </c>
      <c r="L74" s="78">
        <v>10997</v>
      </c>
      <c r="M74" s="48" t="s">
        <v>479</v>
      </c>
      <c r="N74" s="13">
        <v>91</v>
      </c>
      <c r="O74" s="13">
        <v>92</v>
      </c>
      <c r="P74" s="13">
        <v>87</v>
      </c>
      <c r="Q74" s="13">
        <v>88</v>
      </c>
      <c r="R74" s="13">
        <v>91</v>
      </c>
      <c r="S74" s="13">
        <v>85</v>
      </c>
      <c r="T74" s="13">
        <f>SUM(N74:S74)</f>
        <v>534</v>
      </c>
      <c r="U74" s="85"/>
    </row>
    <row r="75" spans="4:33" ht="15.75" outlineLevel="1">
      <c r="D75" s="47"/>
      <c r="H75" s="35"/>
      <c r="L75" s="78"/>
      <c r="M75" s="44" t="s">
        <v>488</v>
      </c>
      <c r="T75" s="5">
        <f>SUBTOTAL(9,T71:T74)</f>
        <v>2187</v>
      </c>
      <c r="U75" s="85" t="s">
        <v>5</v>
      </c>
      <c r="AG75" s="12">
        <f>SUBTOTAL(9,AG71:AG74)</f>
        <v>0</v>
      </c>
    </row>
    <row r="76" spans="4:21" ht="15.75" outlineLevel="1">
      <c r="D76" s="47"/>
      <c r="H76" s="35"/>
      <c r="L76" s="78"/>
      <c r="M76" s="44"/>
      <c r="U76" s="85"/>
    </row>
    <row r="77" spans="4:21" ht="15.75" outlineLevel="2">
      <c r="D77" s="47">
        <v>17</v>
      </c>
      <c r="E77" s="13">
        <v>201</v>
      </c>
      <c r="F77" s="12" t="s">
        <v>87</v>
      </c>
      <c r="G77" s="19" t="s">
        <v>88</v>
      </c>
      <c r="H77" s="35">
        <v>80921570</v>
      </c>
      <c r="I77" s="12" t="s">
        <v>89</v>
      </c>
      <c r="J77" s="12" t="s">
        <v>90</v>
      </c>
      <c r="K77" s="12" t="s">
        <v>91</v>
      </c>
      <c r="L77" s="78">
        <v>43221</v>
      </c>
      <c r="M77" s="48" t="s">
        <v>406</v>
      </c>
      <c r="N77" s="13">
        <v>92</v>
      </c>
      <c r="O77" s="13">
        <v>91</v>
      </c>
      <c r="P77" s="13">
        <v>91</v>
      </c>
      <c r="Q77" s="13">
        <v>90</v>
      </c>
      <c r="R77" s="13">
        <v>94</v>
      </c>
      <c r="S77" s="13">
        <v>95</v>
      </c>
      <c r="T77" s="13">
        <f>SUM(N77:S77)</f>
        <v>553</v>
      </c>
      <c r="U77" s="85"/>
    </row>
    <row r="78" spans="3:21" ht="15.75" outlineLevel="2">
      <c r="C78" s="5"/>
      <c r="D78" s="47">
        <v>41</v>
      </c>
      <c r="E78" s="13">
        <v>202</v>
      </c>
      <c r="F78" s="12" t="s">
        <v>107</v>
      </c>
      <c r="G78" s="19" t="s">
        <v>108</v>
      </c>
      <c r="H78" s="35"/>
      <c r="I78" s="12" t="s">
        <v>109</v>
      </c>
      <c r="J78" s="12" t="s">
        <v>110</v>
      </c>
      <c r="K78" s="12" t="s">
        <v>111</v>
      </c>
      <c r="L78" s="78">
        <v>1801</v>
      </c>
      <c r="M78" s="48" t="s">
        <v>406</v>
      </c>
      <c r="N78" s="13">
        <v>92</v>
      </c>
      <c r="O78" s="13">
        <v>93</v>
      </c>
      <c r="P78" s="13">
        <v>94</v>
      </c>
      <c r="Q78" s="13">
        <v>87</v>
      </c>
      <c r="R78" s="13">
        <v>90</v>
      </c>
      <c r="S78" s="13">
        <v>87</v>
      </c>
      <c r="T78" s="13">
        <f>SUM(N78:S78)</f>
        <v>543</v>
      </c>
      <c r="U78" s="85"/>
    </row>
    <row r="79" spans="3:21" ht="15.75" outlineLevel="2">
      <c r="C79" s="5"/>
      <c r="D79" s="47">
        <v>7</v>
      </c>
      <c r="E79" s="13">
        <v>206</v>
      </c>
      <c r="F79" s="12" t="s">
        <v>104</v>
      </c>
      <c r="G79" s="12" t="s">
        <v>105</v>
      </c>
      <c r="H79" s="35">
        <v>134816053</v>
      </c>
      <c r="I79" s="12" t="s">
        <v>106</v>
      </c>
      <c r="J79" s="12" t="s">
        <v>90</v>
      </c>
      <c r="K79" s="12" t="s">
        <v>91</v>
      </c>
      <c r="L79" s="78">
        <v>43201</v>
      </c>
      <c r="M79" s="48" t="s">
        <v>406</v>
      </c>
      <c r="N79" s="13">
        <v>88</v>
      </c>
      <c r="O79" s="13">
        <v>89</v>
      </c>
      <c r="P79" s="13">
        <v>89</v>
      </c>
      <c r="Q79" s="13">
        <v>95</v>
      </c>
      <c r="R79" s="13">
        <v>89</v>
      </c>
      <c r="S79" s="13">
        <v>90</v>
      </c>
      <c r="T79" s="13">
        <f>SUM(N79:S79)</f>
        <v>540</v>
      </c>
      <c r="U79" s="85"/>
    </row>
    <row r="80" spans="4:21" ht="15.75" outlineLevel="2">
      <c r="D80" s="47">
        <v>51</v>
      </c>
      <c r="E80" s="13">
        <v>205</v>
      </c>
      <c r="F80" s="12" t="s">
        <v>96</v>
      </c>
      <c r="G80" s="12" t="s">
        <v>97</v>
      </c>
      <c r="H80" s="35"/>
      <c r="I80" s="12" t="s">
        <v>98</v>
      </c>
      <c r="J80" s="12" t="s">
        <v>99</v>
      </c>
      <c r="K80" s="12" t="s">
        <v>91</v>
      </c>
      <c r="L80" s="78">
        <v>44233</v>
      </c>
      <c r="M80" s="48" t="s">
        <v>406</v>
      </c>
      <c r="N80" s="13">
        <v>94</v>
      </c>
      <c r="O80" s="13">
        <v>90</v>
      </c>
      <c r="P80" s="13">
        <v>89</v>
      </c>
      <c r="Q80" s="13">
        <v>89</v>
      </c>
      <c r="R80" s="13">
        <v>83</v>
      </c>
      <c r="S80" s="13">
        <v>92</v>
      </c>
      <c r="T80" s="13">
        <f>SUM(N80:S80)</f>
        <v>537</v>
      </c>
      <c r="U80" s="85"/>
    </row>
    <row r="81" spans="4:33" ht="15.75" outlineLevel="1">
      <c r="D81" s="47"/>
      <c r="H81" s="35"/>
      <c r="L81" s="78"/>
      <c r="M81" s="44" t="s">
        <v>489</v>
      </c>
      <c r="T81" s="5">
        <f>SUBTOTAL(9,T77:T80)</f>
        <v>2173</v>
      </c>
      <c r="U81" s="85" t="s">
        <v>6</v>
      </c>
      <c r="AG81" s="12">
        <f>SUBTOTAL(9,AG77:AG80)</f>
        <v>0</v>
      </c>
    </row>
    <row r="82" spans="4:21" ht="15.75" outlineLevel="1">
      <c r="D82" s="47"/>
      <c r="H82" s="35"/>
      <c r="L82" s="78"/>
      <c r="M82" s="44"/>
      <c r="U82" s="85"/>
    </row>
    <row r="83" spans="4:21" ht="15.75" outlineLevel="2">
      <c r="D83" s="47">
        <v>26</v>
      </c>
      <c r="E83" s="13">
        <v>285</v>
      </c>
      <c r="F83" s="12" t="s">
        <v>36</v>
      </c>
      <c r="G83" s="12" t="s">
        <v>334</v>
      </c>
      <c r="H83" s="35"/>
      <c r="I83" s="12" t="s">
        <v>335</v>
      </c>
      <c r="J83" s="12" t="s">
        <v>336</v>
      </c>
      <c r="K83" s="12" t="s">
        <v>119</v>
      </c>
      <c r="L83" s="78">
        <v>77351</v>
      </c>
      <c r="M83" s="48" t="s">
        <v>63</v>
      </c>
      <c r="N83" s="13">
        <v>87</v>
      </c>
      <c r="O83" s="13">
        <v>89</v>
      </c>
      <c r="P83" s="13">
        <v>91</v>
      </c>
      <c r="Q83" s="13">
        <v>91</v>
      </c>
      <c r="R83" s="13">
        <v>93</v>
      </c>
      <c r="S83" s="13">
        <v>94</v>
      </c>
      <c r="T83" s="13">
        <f>SUM(N83:S83)</f>
        <v>545</v>
      </c>
      <c r="U83" s="85"/>
    </row>
    <row r="84" spans="4:21" ht="15.75" outlineLevel="2">
      <c r="D84" s="47">
        <v>34</v>
      </c>
      <c r="E84" s="13">
        <v>284</v>
      </c>
      <c r="F84" s="12" t="s">
        <v>344</v>
      </c>
      <c r="G84" s="12" t="s">
        <v>345</v>
      </c>
      <c r="H84" s="35"/>
      <c r="I84" s="12" t="s">
        <v>346</v>
      </c>
      <c r="J84" s="12" t="s">
        <v>347</v>
      </c>
      <c r="K84" s="12" t="s">
        <v>119</v>
      </c>
      <c r="L84" s="78">
        <v>76092</v>
      </c>
      <c r="M84" s="48" t="s">
        <v>63</v>
      </c>
      <c r="N84" s="13">
        <v>91</v>
      </c>
      <c r="O84" s="13">
        <v>86</v>
      </c>
      <c r="P84" s="13">
        <v>90</v>
      </c>
      <c r="Q84" s="13">
        <v>90</v>
      </c>
      <c r="R84" s="13">
        <v>89</v>
      </c>
      <c r="S84" s="13">
        <v>95</v>
      </c>
      <c r="T84" s="13">
        <f>SUM(N84:S84)</f>
        <v>541</v>
      </c>
      <c r="U84" s="85"/>
    </row>
    <row r="85" spans="4:21" ht="15.75" outlineLevel="2">
      <c r="D85" s="47">
        <v>57</v>
      </c>
      <c r="E85" s="13">
        <v>288</v>
      </c>
      <c r="F85" s="12" t="s">
        <v>174</v>
      </c>
      <c r="G85" s="12" t="s">
        <v>302</v>
      </c>
      <c r="H85" s="35"/>
      <c r="I85" s="12" t="s">
        <v>339</v>
      </c>
      <c r="J85" s="12" t="s">
        <v>338</v>
      </c>
      <c r="K85" s="12" t="s">
        <v>119</v>
      </c>
      <c r="L85" s="78">
        <v>75075</v>
      </c>
      <c r="M85" s="48" t="s">
        <v>63</v>
      </c>
      <c r="N85" s="13">
        <v>90</v>
      </c>
      <c r="O85" s="13">
        <v>86</v>
      </c>
      <c r="P85" s="13">
        <v>90</v>
      </c>
      <c r="Q85" s="13">
        <v>89</v>
      </c>
      <c r="R85" s="13">
        <v>91</v>
      </c>
      <c r="S85" s="13">
        <v>88</v>
      </c>
      <c r="T85" s="13">
        <f>SUM(N85:S85)</f>
        <v>534</v>
      </c>
      <c r="U85" s="85"/>
    </row>
    <row r="86" spans="4:21" ht="15.75" outlineLevel="2">
      <c r="D86" s="47">
        <v>53</v>
      </c>
      <c r="E86" s="13">
        <v>286</v>
      </c>
      <c r="F86" s="12" t="s">
        <v>274</v>
      </c>
      <c r="G86" s="12" t="s">
        <v>331</v>
      </c>
      <c r="H86" s="35"/>
      <c r="I86" s="12" t="s">
        <v>332</v>
      </c>
      <c r="J86" s="12" t="s">
        <v>333</v>
      </c>
      <c r="K86" s="12" t="s">
        <v>119</v>
      </c>
      <c r="L86" s="78">
        <v>77844</v>
      </c>
      <c r="M86" s="48" t="s">
        <v>63</v>
      </c>
      <c r="N86" s="13">
        <v>93</v>
      </c>
      <c r="O86" s="13">
        <v>94</v>
      </c>
      <c r="P86" s="13">
        <v>90</v>
      </c>
      <c r="Q86" s="13">
        <v>89</v>
      </c>
      <c r="R86" s="13">
        <v>88</v>
      </c>
      <c r="S86" s="13">
        <v>80</v>
      </c>
      <c r="T86" s="13">
        <f aca="true" t="shared" si="4" ref="T86:T95">SUM(N86:S86)</f>
        <v>534</v>
      </c>
      <c r="U86" s="85"/>
    </row>
    <row r="87" spans="4:33" ht="15.75" outlineLevel="1">
      <c r="D87" s="47"/>
      <c r="H87" s="35"/>
      <c r="L87" s="78"/>
      <c r="M87" s="44" t="s">
        <v>417</v>
      </c>
      <c r="T87" s="5">
        <f>SUBTOTAL(9,T83:T86)</f>
        <v>2154</v>
      </c>
      <c r="U87" s="85" t="s">
        <v>7</v>
      </c>
      <c r="AG87" s="12">
        <f>SUBTOTAL(9,AG83:AG86)</f>
        <v>0</v>
      </c>
    </row>
    <row r="88" spans="4:21" ht="15.75" outlineLevel="1">
      <c r="D88" s="47"/>
      <c r="H88" s="35"/>
      <c r="L88" s="78"/>
      <c r="M88" s="44"/>
      <c r="U88" s="85"/>
    </row>
    <row r="89" spans="4:21" ht="15.75" outlineLevel="2">
      <c r="D89" s="47">
        <v>38</v>
      </c>
      <c r="E89" s="13">
        <v>268</v>
      </c>
      <c r="F89" s="12" t="s">
        <v>281</v>
      </c>
      <c r="G89" s="12" t="s">
        <v>282</v>
      </c>
      <c r="H89" s="35">
        <v>138451986</v>
      </c>
      <c r="I89" s="12" t="s">
        <v>283</v>
      </c>
      <c r="J89" s="12" t="s">
        <v>284</v>
      </c>
      <c r="K89" s="12" t="s">
        <v>280</v>
      </c>
      <c r="L89" s="78">
        <v>29445</v>
      </c>
      <c r="M89" s="48" t="s">
        <v>62</v>
      </c>
      <c r="N89" s="13">
        <v>91</v>
      </c>
      <c r="O89" s="13">
        <v>93</v>
      </c>
      <c r="P89" s="13">
        <v>90</v>
      </c>
      <c r="Q89" s="13">
        <v>91</v>
      </c>
      <c r="R89" s="13">
        <v>91</v>
      </c>
      <c r="S89" s="13">
        <v>96</v>
      </c>
      <c r="T89" s="13">
        <f t="shared" si="4"/>
        <v>552</v>
      </c>
      <c r="U89" s="85"/>
    </row>
    <row r="90" spans="4:21" ht="15.75" outlineLevel="2">
      <c r="D90" s="47">
        <v>27</v>
      </c>
      <c r="E90" s="13">
        <v>266</v>
      </c>
      <c r="F90" s="12" t="s">
        <v>285</v>
      </c>
      <c r="G90" s="12" t="s">
        <v>136</v>
      </c>
      <c r="H90" s="35">
        <v>138451772</v>
      </c>
      <c r="I90" s="12" t="s">
        <v>286</v>
      </c>
      <c r="J90" s="12" t="s">
        <v>287</v>
      </c>
      <c r="K90" s="12" t="s">
        <v>288</v>
      </c>
      <c r="L90" s="78">
        <v>73003</v>
      </c>
      <c r="M90" s="48" t="s">
        <v>62</v>
      </c>
      <c r="N90" s="13">
        <v>85</v>
      </c>
      <c r="O90" s="13">
        <v>92</v>
      </c>
      <c r="P90" s="13">
        <v>89</v>
      </c>
      <c r="Q90" s="13">
        <v>87</v>
      </c>
      <c r="R90" s="13">
        <v>91</v>
      </c>
      <c r="S90" s="13">
        <v>92</v>
      </c>
      <c r="T90" s="13">
        <f t="shared" si="4"/>
        <v>536</v>
      </c>
      <c r="U90" s="85"/>
    </row>
    <row r="91" spans="4:21" ht="15.75" outlineLevel="2">
      <c r="D91" s="47">
        <v>59</v>
      </c>
      <c r="E91" s="13">
        <v>269</v>
      </c>
      <c r="F91" s="12" t="s">
        <v>293</v>
      </c>
      <c r="G91" s="12" t="s">
        <v>294</v>
      </c>
      <c r="H91" s="35">
        <v>130111774</v>
      </c>
      <c r="I91" s="12" t="s">
        <v>295</v>
      </c>
      <c r="J91" s="12" t="s">
        <v>292</v>
      </c>
      <c r="K91" s="12" t="s">
        <v>280</v>
      </c>
      <c r="L91" s="78">
        <v>29412</v>
      </c>
      <c r="M91" s="48" t="s">
        <v>62</v>
      </c>
      <c r="N91" s="13">
        <v>91</v>
      </c>
      <c r="O91" s="13">
        <v>87</v>
      </c>
      <c r="P91" s="13">
        <v>87</v>
      </c>
      <c r="Q91" s="13">
        <v>91</v>
      </c>
      <c r="R91" s="13">
        <v>90</v>
      </c>
      <c r="S91" s="13">
        <v>87</v>
      </c>
      <c r="T91" s="13">
        <f t="shared" si="4"/>
        <v>533</v>
      </c>
      <c r="U91" s="85"/>
    </row>
    <row r="92" spans="3:21" ht="15.75" outlineLevel="2">
      <c r="C92" s="5"/>
      <c r="D92" s="47">
        <v>21</v>
      </c>
      <c r="E92" s="13">
        <v>267</v>
      </c>
      <c r="F92" s="12" t="s">
        <v>289</v>
      </c>
      <c r="G92" s="12" t="s">
        <v>290</v>
      </c>
      <c r="H92" s="35">
        <v>138451950</v>
      </c>
      <c r="I92" s="12" t="s">
        <v>291</v>
      </c>
      <c r="J92" s="12" t="s">
        <v>292</v>
      </c>
      <c r="K92" s="12" t="s">
        <v>280</v>
      </c>
      <c r="L92" s="78">
        <v>29409</v>
      </c>
      <c r="M92" s="48" t="s">
        <v>62</v>
      </c>
      <c r="N92" s="13">
        <v>91</v>
      </c>
      <c r="O92" s="13">
        <v>87</v>
      </c>
      <c r="P92" s="13">
        <v>86</v>
      </c>
      <c r="Q92" s="13">
        <v>87</v>
      </c>
      <c r="R92" s="13">
        <v>89</v>
      </c>
      <c r="S92" s="13">
        <v>85</v>
      </c>
      <c r="T92" s="13">
        <f t="shared" si="4"/>
        <v>525</v>
      </c>
      <c r="U92" s="85"/>
    </row>
    <row r="93" spans="3:33" ht="15.75" outlineLevel="1">
      <c r="C93" s="5"/>
      <c r="D93" s="47"/>
      <c r="H93" s="35"/>
      <c r="L93" s="78"/>
      <c r="M93" s="44" t="s">
        <v>415</v>
      </c>
      <c r="T93" s="5">
        <f>SUBTOTAL(9,T89:T92)</f>
        <v>2146</v>
      </c>
      <c r="U93" s="85" t="s">
        <v>8</v>
      </c>
      <c r="AG93" s="12">
        <f>SUBTOTAL(9,AG89:AG92)</f>
        <v>0</v>
      </c>
    </row>
    <row r="94" spans="3:21" ht="15.75" outlineLevel="1">
      <c r="C94" s="5"/>
      <c r="D94" s="47"/>
      <c r="H94" s="35"/>
      <c r="L94" s="78"/>
      <c r="M94" s="44"/>
      <c r="U94" s="85"/>
    </row>
    <row r="95" spans="3:21" ht="15.75" outlineLevel="2">
      <c r="C95" s="5"/>
      <c r="D95" s="47">
        <v>20</v>
      </c>
      <c r="E95" s="13">
        <v>220</v>
      </c>
      <c r="F95" s="12" t="s">
        <v>124</v>
      </c>
      <c r="G95" s="12" t="s">
        <v>125</v>
      </c>
      <c r="H95" s="35"/>
      <c r="I95" s="12" t="s">
        <v>126</v>
      </c>
      <c r="J95" s="12" t="s">
        <v>127</v>
      </c>
      <c r="K95" s="12" t="s">
        <v>128</v>
      </c>
      <c r="L95" s="78">
        <v>8330</v>
      </c>
      <c r="M95" s="48" t="s">
        <v>49</v>
      </c>
      <c r="N95" s="13">
        <v>88</v>
      </c>
      <c r="O95" s="13">
        <v>90</v>
      </c>
      <c r="P95" s="13">
        <v>92</v>
      </c>
      <c r="Q95" s="13">
        <v>91</v>
      </c>
      <c r="R95" s="13">
        <v>91</v>
      </c>
      <c r="S95" s="13">
        <v>92</v>
      </c>
      <c r="T95" s="13">
        <f t="shared" si="4"/>
        <v>544</v>
      </c>
      <c r="U95" s="85"/>
    </row>
    <row r="96" spans="4:21" ht="15.75" outlineLevel="2">
      <c r="D96" s="47">
        <v>42</v>
      </c>
      <c r="E96" s="13">
        <v>223</v>
      </c>
      <c r="F96" s="12" t="s">
        <v>148</v>
      </c>
      <c r="G96" s="12" t="s">
        <v>149</v>
      </c>
      <c r="H96" s="35"/>
      <c r="I96" s="12" t="s">
        <v>150</v>
      </c>
      <c r="J96" s="12" t="s">
        <v>173</v>
      </c>
      <c r="K96" s="12" t="s">
        <v>144</v>
      </c>
      <c r="L96" s="78">
        <v>6320</v>
      </c>
      <c r="M96" s="48" t="s">
        <v>49</v>
      </c>
      <c r="N96" s="13">
        <v>89</v>
      </c>
      <c r="O96" s="13">
        <v>90</v>
      </c>
      <c r="P96" s="13">
        <v>90</v>
      </c>
      <c r="Q96" s="13">
        <v>90</v>
      </c>
      <c r="R96" s="13">
        <v>88</v>
      </c>
      <c r="S96" s="13">
        <v>89</v>
      </c>
      <c r="T96" s="13">
        <f>SUM(N96:S96)</f>
        <v>536</v>
      </c>
      <c r="U96" s="85"/>
    </row>
    <row r="97" spans="4:21" ht="15.75" outlineLevel="2">
      <c r="D97" s="47">
        <v>6</v>
      </c>
      <c r="E97" s="13">
        <v>219</v>
      </c>
      <c r="F97" s="12" t="s">
        <v>168</v>
      </c>
      <c r="G97" s="12" t="s">
        <v>149</v>
      </c>
      <c r="H97" s="35"/>
      <c r="I97" s="12" t="s">
        <v>169</v>
      </c>
      <c r="J97" s="12" t="s">
        <v>173</v>
      </c>
      <c r="K97" s="12" t="s">
        <v>144</v>
      </c>
      <c r="L97" s="78">
        <v>6320</v>
      </c>
      <c r="M97" s="48" t="s">
        <v>49</v>
      </c>
      <c r="N97" s="13">
        <v>85</v>
      </c>
      <c r="O97" s="13">
        <v>91</v>
      </c>
      <c r="P97" s="13">
        <v>87</v>
      </c>
      <c r="Q97" s="13">
        <v>93</v>
      </c>
      <c r="R97" s="13">
        <v>84</v>
      </c>
      <c r="S97" s="13">
        <v>90</v>
      </c>
      <c r="T97" s="13">
        <f aca="true" t="shared" si="5" ref="T97:T104">SUM(N97:S97)</f>
        <v>530</v>
      </c>
      <c r="U97" s="85"/>
    </row>
    <row r="98" spans="3:21" ht="15.75" outlineLevel="2">
      <c r="C98" s="5"/>
      <c r="D98" s="47">
        <v>10</v>
      </c>
      <c r="E98" s="13">
        <v>217</v>
      </c>
      <c r="F98" s="12" t="s">
        <v>142</v>
      </c>
      <c r="G98" s="12" t="s">
        <v>108</v>
      </c>
      <c r="H98" s="35">
        <v>130023942</v>
      </c>
      <c r="I98" s="12" t="s">
        <v>143</v>
      </c>
      <c r="J98" s="12" t="s">
        <v>173</v>
      </c>
      <c r="K98" s="12" t="s">
        <v>144</v>
      </c>
      <c r="L98" s="78">
        <v>6320</v>
      </c>
      <c r="M98" s="48" t="s">
        <v>49</v>
      </c>
      <c r="N98" s="13">
        <v>90</v>
      </c>
      <c r="O98" s="13">
        <v>88</v>
      </c>
      <c r="P98" s="13">
        <v>92</v>
      </c>
      <c r="Q98" s="13">
        <v>88</v>
      </c>
      <c r="R98" s="13">
        <v>86</v>
      </c>
      <c r="S98" s="13">
        <v>78</v>
      </c>
      <c r="T98" s="13">
        <f t="shared" si="5"/>
        <v>522</v>
      </c>
      <c r="U98" s="85"/>
    </row>
    <row r="99" spans="3:33" ht="15.75" outlineLevel="1">
      <c r="C99" s="5"/>
      <c r="D99" s="47"/>
      <c r="H99" s="35"/>
      <c r="L99" s="78"/>
      <c r="M99" s="44" t="s">
        <v>412</v>
      </c>
      <c r="T99" s="5">
        <f>SUBTOTAL(9,T95:T98)</f>
        <v>2132</v>
      </c>
      <c r="U99" s="85" t="s">
        <v>9</v>
      </c>
      <c r="AG99" s="12">
        <f>SUBTOTAL(9,AG95:AG98)</f>
        <v>0</v>
      </c>
    </row>
    <row r="100" spans="3:21" ht="15.75" outlineLevel="1">
      <c r="C100" s="5"/>
      <c r="D100" s="47"/>
      <c r="H100" s="35"/>
      <c r="L100" s="78"/>
      <c r="M100" s="44"/>
      <c r="U100" s="85"/>
    </row>
    <row r="101" spans="4:21" ht="15.75" outlineLevel="2">
      <c r="D101" s="47">
        <v>13</v>
      </c>
      <c r="E101" s="13">
        <v>228</v>
      </c>
      <c r="F101" s="12" t="s">
        <v>165</v>
      </c>
      <c r="G101" s="12" t="s">
        <v>166</v>
      </c>
      <c r="H101" s="35"/>
      <c r="I101" s="12" t="s">
        <v>167</v>
      </c>
      <c r="J101" s="12" t="s">
        <v>158</v>
      </c>
      <c r="K101" s="12" t="s">
        <v>159</v>
      </c>
      <c r="L101" s="78" t="s">
        <v>160</v>
      </c>
      <c r="M101" s="48" t="s">
        <v>64</v>
      </c>
      <c r="N101" s="13">
        <v>92</v>
      </c>
      <c r="O101" s="13">
        <v>90</v>
      </c>
      <c r="P101" s="13">
        <v>92</v>
      </c>
      <c r="Q101" s="13">
        <v>89</v>
      </c>
      <c r="R101" s="13">
        <v>91</v>
      </c>
      <c r="S101" s="13">
        <v>87</v>
      </c>
      <c r="T101" s="13">
        <f t="shared" si="5"/>
        <v>541</v>
      </c>
      <c r="U101" s="85"/>
    </row>
    <row r="102" spans="3:21" ht="15.75" outlineLevel="2">
      <c r="C102" s="5"/>
      <c r="D102" s="47">
        <v>5</v>
      </c>
      <c r="E102" s="13">
        <v>230</v>
      </c>
      <c r="F102" s="12" t="s">
        <v>161</v>
      </c>
      <c r="G102" s="12" t="s">
        <v>162</v>
      </c>
      <c r="H102" s="35"/>
      <c r="I102" s="12" t="s">
        <v>163</v>
      </c>
      <c r="J102" s="12" t="s">
        <v>158</v>
      </c>
      <c r="K102" s="12" t="s">
        <v>159</v>
      </c>
      <c r="L102" s="78" t="s">
        <v>160</v>
      </c>
      <c r="M102" s="48" t="s">
        <v>64</v>
      </c>
      <c r="N102" s="13">
        <v>90</v>
      </c>
      <c r="O102" s="13">
        <v>88</v>
      </c>
      <c r="P102" s="13">
        <v>85</v>
      </c>
      <c r="Q102" s="13">
        <v>90</v>
      </c>
      <c r="R102" s="13">
        <v>91</v>
      </c>
      <c r="S102" s="13">
        <v>91</v>
      </c>
      <c r="T102" s="13">
        <f>SUM(N102:S102)</f>
        <v>535</v>
      </c>
      <c r="U102" s="85"/>
    </row>
    <row r="103" spans="3:21" ht="15.75" outlineLevel="2">
      <c r="C103" s="5"/>
      <c r="D103" s="47">
        <v>19</v>
      </c>
      <c r="E103" s="13">
        <v>229</v>
      </c>
      <c r="F103" s="12" t="s">
        <v>155</v>
      </c>
      <c r="G103" s="12" t="s">
        <v>156</v>
      </c>
      <c r="H103" s="35"/>
      <c r="I103" s="12" t="s">
        <v>157</v>
      </c>
      <c r="J103" s="12" t="s">
        <v>158</v>
      </c>
      <c r="K103" s="12" t="s">
        <v>159</v>
      </c>
      <c r="L103" s="78" t="s">
        <v>160</v>
      </c>
      <c r="M103" s="48" t="s">
        <v>64</v>
      </c>
      <c r="N103" s="13">
        <v>89</v>
      </c>
      <c r="O103" s="13">
        <v>85</v>
      </c>
      <c r="P103" s="13">
        <v>92</v>
      </c>
      <c r="Q103" s="13">
        <v>86</v>
      </c>
      <c r="R103" s="13">
        <v>87</v>
      </c>
      <c r="S103" s="13">
        <v>92</v>
      </c>
      <c r="T103" s="13">
        <f>SUM(N103:S103)</f>
        <v>531</v>
      </c>
      <c r="U103" s="85"/>
    </row>
    <row r="104" spans="4:21" ht="15.75" outlineLevel="2">
      <c r="D104" s="47">
        <v>47</v>
      </c>
      <c r="E104" s="13">
        <v>231</v>
      </c>
      <c r="F104" s="12" t="s">
        <v>375</v>
      </c>
      <c r="G104" s="12" t="s">
        <v>297</v>
      </c>
      <c r="H104" s="35"/>
      <c r="I104" s="12" t="s">
        <v>164</v>
      </c>
      <c r="J104" s="12" t="s">
        <v>158</v>
      </c>
      <c r="K104" s="12" t="s">
        <v>159</v>
      </c>
      <c r="L104" s="78" t="s">
        <v>160</v>
      </c>
      <c r="M104" s="48" t="s">
        <v>64</v>
      </c>
      <c r="N104" s="13">
        <v>88</v>
      </c>
      <c r="O104" s="13">
        <v>84</v>
      </c>
      <c r="P104" s="13">
        <v>85</v>
      </c>
      <c r="Q104" s="13">
        <v>94</v>
      </c>
      <c r="R104" s="13">
        <v>83</v>
      </c>
      <c r="S104" s="13">
        <v>90</v>
      </c>
      <c r="T104" s="13">
        <f t="shared" si="5"/>
        <v>524</v>
      </c>
      <c r="U104" s="85"/>
    </row>
    <row r="105" spans="4:33" ht="15.75" outlineLevel="1">
      <c r="D105" s="47"/>
      <c r="H105" s="35"/>
      <c r="L105" s="78"/>
      <c r="M105" s="44" t="s">
        <v>414</v>
      </c>
      <c r="T105" s="5">
        <f>SUBTOTAL(9,T101:T104)</f>
        <v>2131</v>
      </c>
      <c r="U105" s="85" t="s">
        <v>420</v>
      </c>
      <c r="AG105" s="12">
        <f>SUBTOTAL(9,AG101:AG104)</f>
        <v>0</v>
      </c>
    </row>
    <row r="106" spans="4:21" ht="15.75" outlineLevel="1">
      <c r="D106" s="47"/>
      <c r="H106" s="35"/>
      <c r="L106" s="78"/>
      <c r="M106" s="44"/>
      <c r="U106" s="85"/>
    </row>
    <row r="107" spans="3:21" ht="15.75" outlineLevel="2">
      <c r="C107" s="5"/>
      <c r="D107" s="47">
        <v>33</v>
      </c>
      <c r="E107" s="13">
        <v>283</v>
      </c>
      <c r="F107" s="12" t="s">
        <v>355</v>
      </c>
      <c r="G107" s="12" t="s">
        <v>356</v>
      </c>
      <c r="H107" s="35"/>
      <c r="I107" s="12" t="s">
        <v>357</v>
      </c>
      <c r="J107" s="12" t="s">
        <v>327</v>
      </c>
      <c r="K107" s="12" t="s">
        <v>328</v>
      </c>
      <c r="L107" s="78">
        <v>84102</v>
      </c>
      <c r="M107" s="48" t="s">
        <v>47</v>
      </c>
      <c r="N107" s="13">
        <v>86</v>
      </c>
      <c r="O107" s="13">
        <v>91</v>
      </c>
      <c r="P107" s="13">
        <v>89</v>
      </c>
      <c r="Q107" s="13">
        <v>93</v>
      </c>
      <c r="R107" s="13">
        <v>92</v>
      </c>
      <c r="S107" s="13">
        <v>94</v>
      </c>
      <c r="T107" s="13">
        <f aca="true" t="shared" si="6" ref="T107:T121">SUM(N107:S107)</f>
        <v>545</v>
      </c>
      <c r="U107" s="85"/>
    </row>
    <row r="108" spans="3:21" ht="15.75" outlineLevel="2">
      <c r="C108" s="5"/>
      <c r="D108" s="47">
        <v>14</v>
      </c>
      <c r="E108" s="13">
        <v>278</v>
      </c>
      <c r="F108" s="12" t="s">
        <v>36</v>
      </c>
      <c r="G108" s="12" t="s">
        <v>54</v>
      </c>
      <c r="H108" s="35"/>
      <c r="I108" s="12" t="s">
        <v>358</v>
      </c>
      <c r="J108" s="12" t="s">
        <v>359</v>
      </c>
      <c r="K108" s="12" t="s">
        <v>328</v>
      </c>
      <c r="L108" s="78">
        <v>84123</v>
      </c>
      <c r="M108" s="48" t="s">
        <v>47</v>
      </c>
      <c r="N108" s="13">
        <v>94</v>
      </c>
      <c r="O108" s="13">
        <v>88</v>
      </c>
      <c r="P108" s="13">
        <v>84</v>
      </c>
      <c r="Q108" s="13">
        <v>95</v>
      </c>
      <c r="R108" s="13">
        <v>91</v>
      </c>
      <c r="S108" s="13">
        <v>90</v>
      </c>
      <c r="T108" s="13">
        <f t="shared" si="6"/>
        <v>542</v>
      </c>
      <c r="U108" s="85"/>
    </row>
    <row r="109" spans="3:33" ht="15.75" outlineLevel="2">
      <c r="C109" s="5"/>
      <c r="D109" s="47">
        <v>1</v>
      </c>
      <c r="E109" s="13">
        <v>277</v>
      </c>
      <c r="F109" s="12" t="s">
        <v>32</v>
      </c>
      <c r="G109" s="12" t="s">
        <v>33</v>
      </c>
      <c r="H109" s="35">
        <v>134226911</v>
      </c>
      <c r="I109" s="12" t="s">
        <v>326</v>
      </c>
      <c r="J109" s="12" t="s">
        <v>327</v>
      </c>
      <c r="K109" s="12" t="s">
        <v>328</v>
      </c>
      <c r="L109" s="78">
        <v>84102</v>
      </c>
      <c r="M109" s="48" t="s">
        <v>47</v>
      </c>
      <c r="N109" s="13">
        <v>89</v>
      </c>
      <c r="O109" s="13">
        <v>89</v>
      </c>
      <c r="P109" s="13">
        <v>88</v>
      </c>
      <c r="Q109" s="13">
        <v>89</v>
      </c>
      <c r="R109" s="13">
        <v>94</v>
      </c>
      <c r="S109" s="13">
        <v>90</v>
      </c>
      <c r="T109" s="13">
        <f>SUM(N109:S109)</f>
        <v>539</v>
      </c>
      <c r="U109" s="85"/>
      <c r="AG109" s="5"/>
    </row>
    <row r="110" spans="3:33" ht="15.75" outlineLevel="2">
      <c r="C110" s="5"/>
      <c r="D110" s="47">
        <v>16</v>
      </c>
      <c r="E110" s="13">
        <v>281</v>
      </c>
      <c r="F110" s="12" t="s">
        <v>351</v>
      </c>
      <c r="G110" s="12" t="s">
        <v>352</v>
      </c>
      <c r="H110" s="35">
        <v>138211103</v>
      </c>
      <c r="I110" s="12" t="s">
        <v>353</v>
      </c>
      <c r="J110" s="12" t="s">
        <v>354</v>
      </c>
      <c r="K110" s="12" t="s">
        <v>328</v>
      </c>
      <c r="L110" s="78">
        <v>84047</v>
      </c>
      <c r="M110" s="48" t="s">
        <v>47</v>
      </c>
      <c r="N110" s="13">
        <v>88</v>
      </c>
      <c r="O110" s="13">
        <v>83</v>
      </c>
      <c r="P110" s="13">
        <v>76</v>
      </c>
      <c r="Q110" s="13">
        <v>82</v>
      </c>
      <c r="R110" s="13">
        <v>88</v>
      </c>
      <c r="S110" s="13">
        <v>85</v>
      </c>
      <c r="T110" s="13">
        <f t="shared" si="6"/>
        <v>502</v>
      </c>
      <c r="U110" s="85"/>
      <c r="AG110" s="5"/>
    </row>
    <row r="111" spans="3:33" ht="15.75" outlineLevel="1">
      <c r="C111" s="5"/>
      <c r="D111" s="47"/>
      <c r="H111" s="35"/>
      <c r="L111" s="78"/>
      <c r="M111" s="44" t="s">
        <v>413</v>
      </c>
      <c r="T111" s="5">
        <f>SUBTOTAL(9,T107:T110)</f>
        <v>2128</v>
      </c>
      <c r="U111" s="85" t="s">
        <v>421</v>
      </c>
      <c r="AG111" s="5">
        <f>SUBTOTAL(9,AG107:AG110)</f>
        <v>0</v>
      </c>
    </row>
    <row r="112" spans="3:33" ht="15.75" outlineLevel="1">
      <c r="C112" s="5"/>
      <c r="D112" s="47"/>
      <c r="H112" s="35"/>
      <c r="L112" s="78"/>
      <c r="M112" s="44"/>
      <c r="U112" s="85"/>
      <c r="AG112" s="5"/>
    </row>
    <row r="113" spans="3:33" ht="15.75" outlineLevel="2">
      <c r="C113" s="5"/>
      <c r="D113" s="47">
        <v>2</v>
      </c>
      <c r="E113" s="13">
        <v>250</v>
      </c>
      <c r="F113" s="12" t="s">
        <v>202</v>
      </c>
      <c r="G113" s="12" t="s">
        <v>31</v>
      </c>
      <c r="H113" s="35">
        <v>134734502</v>
      </c>
      <c r="I113" s="12" t="s">
        <v>203</v>
      </c>
      <c r="J113" s="12" t="s">
        <v>204</v>
      </c>
      <c r="K113" s="12" t="s">
        <v>205</v>
      </c>
      <c r="L113" s="78">
        <v>921130</v>
      </c>
      <c r="M113" s="48" t="s">
        <v>50</v>
      </c>
      <c r="N113" s="13">
        <v>94</v>
      </c>
      <c r="O113" s="13">
        <v>92</v>
      </c>
      <c r="P113" s="13">
        <v>91</v>
      </c>
      <c r="Q113" s="13">
        <v>95</v>
      </c>
      <c r="R113" s="13">
        <v>95</v>
      </c>
      <c r="S113" s="13">
        <v>89</v>
      </c>
      <c r="T113" s="13">
        <f t="shared" si="6"/>
        <v>556</v>
      </c>
      <c r="U113" s="85"/>
      <c r="AG113" s="5"/>
    </row>
    <row r="114" spans="3:21" ht="15.75" outlineLevel="2">
      <c r="C114" s="5"/>
      <c r="D114" s="47">
        <v>25</v>
      </c>
      <c r="E114" s="13">
        <v>256</v>
      </c>
      <c r="F114" s="12" t="s">
        <v>261</v>
      </c>
      <c r="G114" s="12" t="s">
        <v>262</v>
      </c>
      <c r="H114" s="35"/>
      <c r="I114" s="12" t="s">
        <v>263</v>
      </c>
      <c r="J114" s="12" t="s">
        <v>264</v>
      </c>
      <c r="K114" s="12" t="s">
        <v>111</v>
      </c>
      <c r="L114" s="78">
        <v>2139</v>
      </c>
      <c r="M114" s="48" t="s">
        <v>50</v>
      </c>
      <c r="N114" s="13">
        <v>81</v>
      </c>
      <c r="O114" s="13">
        <v>88</v>
      </c>
      <c r="P114" s="13">
        <v>83</v>
      </c>
      <c r="Q114" s="13">
        <v>91</v>
      </c>
      <c r="R114" s="13">
        <v>93</v>
      </c>
      <c r="S114" s="13">
        <v>90</v>
      </c>
      <c r="T114" s="13">
        <f t="shared" si="6"/>
        <v>526</v>
      </c>
      <c r="U114" s="85"/>
    </row>
    <row r="115" spans="4:21" ht="15.75" outlineLevel="2">
      <c r="D115" s="47">
        <v>52</v>
      </c>
      <c r="E115" s="13">
        <v>255</v>
      </c>
      <c r="F115" s="12" t="s">
        <v>210</v>
      </c>
      <c r="G115" s="12" t="s">
        <v>211</v>
      </c>
      <c r="H115" s="35"/>
      <c r="I115" s="12" t="s">
        <v>212</v>
      </c>
      <c r="J115" s="12" t="s">
        <v>213</v>
      </c>
      <c r="K115" s="12" t="s">
        <v>214</v>
      </c>
      <c r="L115" s="78">
        <v>48154</v>
      </c>
      <c r="M115" s="48" t="s">
        <v>50</v>
      </c>
      <c r="N115" s="13">
        <v>85</v>
      </c>
      <c r="O115" s="13">
        <v>90</v>
      </c>
      <c r="P115" s="13">
        <v>89</v>
      </c>
      <c r="Q115" s="13">
        <v>86</v>
      </c>
      <c r="R115" s="13">
        <v>85</v>
      </c>
      <c r="S115" s="13">
        <v>89</v>
      </c>
      <c r="T115" s="13">
        <f t="shared" si="6"/>
        <v>524</v>
      </c>
      <c r="U115" s="85"/>
    </row>
    <row r="116" spans="3:21" ht="15.75" outlineLevel="2">
      <c r="C116" s="5"/>
      <c r="D116" s="47">
        <v>46</v>
      </c>
      <c r="E116" s="13">
        <v>251</v>
      </c>
      <c r="F116" s="12" t="s">
        <v>256</v>
      </c>
      <c r="G116" s="12" t="s">
        <v>257</v>
      </c>
      <c r="H116" s="35">
        <v>77161521</v>
      </c>
      <c r="I116" s="12" t="s">
        <v>258</v>
      </c>
      <c r="J116" s="12" t="s">
        <v>259</v>
      </c>
      <c r="K116" s="12" t="s">
        <v>260</v>
      </c>
      <c r="L116" s="78">
        <v>32578</v>
      </c>
      <c r="M116" s="48" t="s">
        <v>50</v>
      </c>
      <c r="N116" s="13">
        <v>85</v>
      </c>
      <c r="O116" s="13">
        <v>87</v>
      </c>
      <c r="P116" s="13">
        <v>85</v>
      </c>
      <c r="Q116" s="13">
        <v>83</v>
      </c>
      <c r="R116" s="13">
        <v>91</v>
      </c>
      <c r="S116" s="13">
        <v>89</v>
      </c>
      <c r="T116" s="13">
        <f t="shared" si="6"/>
        <v>520</v>
      </c>
      <c r="U116" s="85"/>
    </row>
    <row r="117" spans="3:33" ht="15.75" outlineLevel="1">
      <c r="C117" s="5"/>
      <c r="D117" s="47"/>
      <c r="H117" s="35"/>
      <c r="L117" s="78"/>
      <c r="M117" s="44" t="s">
        <v>411</v>
      </c>
      <c r="T117" s="5">
        <f>SUBTOTAL(9,T113:T116)</f>
        <v>2126</v>
      </c>
      <c r="U117" s="85" t="s">
        <v>422</v>
      </c>
      <c r="AG117" s="12">
        <f>SUBTOTAL(9,AG113:AG116)</f>
        <v>0</v>
      </c>
    </row>
    <row r="118" spans="3:21" ht="15.75" outlineLevel="1">
      <c r="C118" s="5"/>
      <c r="D118" s="47"/>
      <c r="H118" s="35"/>
      <c r="L118" s="78"/>
      <c r="M118" s="44"/>
      <c r="U118" s="85"/>
    </row>
    <row r="119" spans="4:21" ht="15.75" outlineLevel="2">
      <c r="D119" s="47">
        <v>4</v>
      </c>
      <c r="E119" s="13">
        <v>291</v>
      </c>
      <c r="F119" s="12" t="s">
        <v>365</v>
      </c>
      <c r="G119" s="12" t="s">
        <v>366</v>
      </c>
      <c r="H119" s="35"/>
      <c r="I119" s="12" t="s">
        <v>387</v>
      </c>
      <c r="J119" s="12" t="s">
        <v>388</v>
      </c>
      <c r="K119" s="12" t="s">
        <v>187</v>
      </c>
      <c r="L119" s="78">
        <v>11024</v>
      </c>
      <c r="M119" s="48" t="s">
        <v>66</v>
      </c>
      <c r="N119" s="13">
        <v>91</v>
      </c>
      <c r="O119" s="13">
        <v>91</v>
      </c>
      <c r="P119" s="13">
        <v>90</v>
      </c>
      <c r="Q119" s="13">
        <v>90</v>
      </c>
      <c r="R119" s="13">
        <v>91</v>
      </c>
      <c r="S119" s="13">
        <v>95</v>
      </c>
      <c r="T119" s="13">
        <f>SUM(N119:S119)</f>
        <v>548</v>
      </c>
      <c r="U119" s="85"/>
    </row>
    <row r="120" spans="3:21" ht="15.75" outlineLevel="2">
      <c r="C120" s="5"/>
      <c r="D120" s="47">
        <v>12</v>
      </c>
      <c r="E120" s="13">
        <v>292</v>
      </c>
      <c r="F120" s="12" t="s">
        <v>376</v>
      </c>
      <c r="G120" s="12" t="s">
        <v>383</v>
      </c>
      <c r="H120" s="35"/>
      <c r="I120" s="12" t="s">
        <v>384</v>
      </c>
      <c r="J120" s="12" t="s">
        <v>385</v>
      </c>
      <c r="K120" s="12" t="s">
        <v>187</v>
      </c>
      <c r="L120" s="78">
        <v>11024</v>
      </c>
      <c r="M120" s="48" t="s">
        <v>66</v>
      </c>
      <c r="N120" s="13">
        <v>92</v>
      </c>
      <c r="O120" s="13">
        <v>88</v>
      </c>
      <c r="P120" s="13">
        <v>88</v>
      </c>
      <c r="Q120" s="13">
        <v>88</v>
      </c>
      <c r="R120" s="13">
        <v>91</v>
      </c>
      <c r="S120" s="13">
        <v>89</v>
      </c>
      <c r="T120" s="13">
        <f>SUM(N120:S120)</f>
        <v>536</v>
      </c>
      <c r="U120" s="85"/>
    </row>
    <row r="121" spans="4:21" ht="15.75" outlineLevel="2">
      <c r="D121" s="47">
        <v>35</v>
      </c>
      <c r="E121" s="13">
        <v>293</v>
      </c>
      <c r="F121" s="12" t="s">
        <v>378</v>
      </c>
      <c r="G121" s="12" t="s">
        <v>379</v>
      </c>
      <c r="H121" s="35">
        <v>101000084533203</v>
      </c>
      <c r="I121" s="12" t="s">
        <v>389</v>
      </c>
      <c r="J121" s="12" t="s">
        <v>390</v>
      </c>
      <c r="K121" s="12" t="s">
        <v>391</v>
      </c>
      <c r="L121" s="78">
        <v>22701</v>
      </c>
      <c r="M121" s="48" t="s">
        <v>66</v>
      </c>
      <c r="N121" s="13">
        <v>88</v>
      </c>
      <c r="O121" s="13">
        <v>86</v>
      </c>
      <c r="P121" s="13">
        <v>88</v>
      </c>
      <c r="Q121" s="13">
        <v>90</v>
      </c>
      <c r="R121" s="13">
        <v>89</v>
      </c>
      <c r="S121" s="13">
        <v>87</v>
      </c>
      <c r="T121" s="13">
        <f t="shared" si="6"/>
        <v>528</v>
      </c>
      <c r="U121" s="85"/>
    </row>
    <row r="122" spans="4:21" ht="15.75" outlineLevel="2">
      <c r="D122" s="47">
        <v>24</v>
      </c>
      <c r="E122" s="13">
        <v>295</v>
      </c>
      <c r="F122" s="12" t="s">
        <v>392</v>
      </c>
      <c r="G122" s="12" t="s">
        <v>380</v>
      </c>
      <c r="H122" s="35"/>
      <c r="I122" s="12" t="s">
        <v>393</v>
      </c>
      <c r="J122" s="12" t="s">
        <v>385</v>
      </c>
      <c r="K122" s="12" t="s">
        <v>187</v>
      </c>
      <c r="L122" s="78">
        <v>11024</v>
      </c>
      <c r="M122" s="48" t="s">
        <v>66</v>
      </c>
      <c r="N122" s="13">
        <v>73</v>
      </c>
      <c r="O122" s="13">
        <v>64</v>
      </c>
      <c r="P122" s="13">
        <v>61</v>
      </c>
      <c r="Q122" s="13">
        <v>71</v>
      </c>
      <c r="R122" s="13">
        <v>60</v>
      </c>
      <c r="S122" s="13">
        <v>65</v>
      </c>
      <c r="T122" s="13">
        <f>SUM(N122:S122)</f>
        <v>394</v>
      </c>
      <c r="U122" s="85"/>
    </row>
    <row r="123" spans="4:33" ht="15.75" outlineLevel="1">
      <c r="D123" s="47"/>
      <c r="H123" s="35"/>
      <c r="L123" s="78"/>
      <c r="M123" s="44" t="s">
        <v>416</v>
      </c>
      <c r="T123" s="5">
        <f>SUBTOTAL(9,T119:T122)</f>
        <v>2006</v>
      </c>
      <c r="U123" s="85" t="s">
        <v>423</v>
      </c>
      <c r="AG123" s="12">
        <f>SUBTOTAL(9,AG119:AG122)</f>
        <v>0</v>
      </c>
    </row>
    <row r="124" spans="4:21" ht="15.75" outlineLevel="1">
      <c r="D124" s="47"/>
      <c r="H124" s="35"/>
      <c r="L124" s="78"/>
      <c r="M124" s="44"/>
      <c r="U124" s="85"/>
    </row>
    <row r="125" spans="3:21" ht="15.75" outlineLevel="2">
      <c r="C125" s="5"/>
      <c r="D125" s="47">
        <v>28</v>
      </c>
      <c r="E125" s="13">
        <v>308</v>
      </c>
      <c r="F125" s="12" t="s">
        <v>456</v>
      </c>
      <c r="G125" s="12" t="s">
        <v>156</v>
      </c>
      <c r="H125" s="35"/>
      <c r="I125" s="12" t="s">
        <v>457</v>
      </c>
      <c r="J125" s="12" t="s">
        <v>386</v>
      </c>
      <c r="K125" s="12" t="s">
        <v>205</v>
      </c>
      <c r="L125" s="78">
        <v>90024</v>
      </c>
      <c r="M125" s="48" t="s">
        <v>82</v>
      </c>
      <c r="N125" s="13">
        <v>89</v>
      </c>
      <c r="O125" s="13">
        <v>82</v>
      </c>
      <c r="P125" s="13">
        <v>89</v>
      </c>
      <c r="Q125" s="13">
        <v>82</v>
      </c>
      <c r="R125" s="13">
        <v>88</v>
      </c>
      <c r="S125" s="13">
        <v>81</v>
      </c>
      <c r="T125" s="13">
        <f>SUM(N125:S125)</f>
        <v>511</v>
      </c>
      <c r="U125" s="85"/>
    </row>
    <row r="126" spans="3:21" ht="15.75" outlineLevel="2">
      <c r="C126" s="5"/>
      <c r="D126" s="47">
        <v>32</v>
      </c>
      <c r="E126" s="13">
        <v>311</v>
      </c>
      <c r="F126" s="12" t="s">
        <v>464</v>
      </c>
      <c r="G126" s="12" t="s">
        <v>465</v>
      </c>
      <c r="H126" s="35"/>
      <c r="I126" s="12" t="s">
        <v>466</v>
      </c>
      <c r="J126" s="12" t="s">
        <v>386</v>
      </c>
      <c r="K126" s="12" t="s">
        <v>205</v>
      </c>
      <c r="L126" s="78">
        <v>90024</v>
      </c>
      <c r="M126" s="48" t="s">
        <v>82</v>
      </c>
      <c r="N126" s="13">
        <v>80</v>
      </c>
      <c r="O126" s="13">
        <v>83</v>
      </c>
      <c r="P126" s="13">
        <v>80</v>
      </c>
      <c r="Q126" s="13">
        <v>86</v>
      </c>
      <c r="R126" s="13">
        <v>82</v>
      </c>
      <c r="S126" s="13">
        <v>73</v>
      </c>
      <c r="T126" s="13">
        <f>SUM(N126:S126)</f>
        <v>484</v>
      </c>
      <c r="U126" s="85"/>
    </row>
    <row r="127" spans="4:21" ht="15.75" outlineLevel="2">
      <c r="D127" s="47">
        <v>56</v>
      </c>
      <c r="E127" s="13">
        <v>309</v>
      </c>
      <c r="F127" s="12" t="s">
        <v>461</v>
      </c>
      <c r="G127" s="12" t="s">
        <v>93</v>
      </c>
      <c r="H127" s="35"/>
      <c r="I127" s="12" t="s">
        <v>462</v>
      </c>
      <c r="J127" s="12" t="s">
        <v>463</v>
      </c>
      <c r="K127" s="12" t="s">
        <v>205</v>
      </c>
      <c r="L127" s="78">
        <v>90703</v>
      </c>
      <c r="M127" s="48" t="s">
        <v>82</v>
      </c>
      <c r="N127" s="13">
        <v>73</v>
      </c>
      <c r="O127" s="13">
        <v>74</v>
      </c>
      <c r="P127" s="13">
        <v>73</v>
      </c>
      <c r="Q127" s="13">
        <v>84</v>
      </c>
      <c r="R127" s="13">
        <v>77</v>
      </c>
      <c r="S127" s="13">
        <v>75</v>
      </c>
      <c r="T127" s="13">
        <f>SUM(N127:S127)</f>
        <v>456</v>
      </c>
      <c r="U127" s="85"/>
    </row>
    <row r="128" spans="4:21" ht="15.75" outlineLevel="2">
      <c r="D128" s="47">
        <v>49</v>
      </c>
      <c r="E128" s="13">
        <v>310</v>
      </c>
      <c r="F128" s="12" t="s">
        <v>458</v>
      </c>
      <c r="G128" s="12" t="s">
        <v>459</v>
      </c>
      <c r="H128" s="35"/>
      <c r="I128" s="12" t="s">
        <v>460</v>
      </c>
      <c r="J128" s="12" t="s">
        <v>386</v>
      </c>
      <c r="K128" s="12" t="s">
        <v>205</v>
      </c>
      <c r="L128" s="78">
        <v>90024</v>
      </c>
      <c r="M128" s="48" t="s">
        <v>82</v>
      </c>
      <c r="N128" s="13">
        <v>78</v>
      </c>
      <c r="O128" s="13">
        <v>72</v>
      </c>
      <c r="P128" s="13">
        <v>65</v>
      </c>
      <c r="Q128" s="13">
        <v>69</v>
      </c>
      <c r="R128" s="13">
        <v>73</v>
      </c>
      <c r="S128" s="13">
        <v>62</v>
      </c>
      <c r="T128" s="13">
        <f>SUM(N128:S128)</f>
        <v>419</v>
      </c>
      <c r="U128" s="85"/>
    </row>
    <row r="129" spans="4:33" ht="15.75" outlineLevel="1">
      <c r="D129" s="47"/>
      <c r="H129" s="35"/>
      <c r="L129" s="78"/>
      <c r="M129" s="44" t="s">
        <v>486</v>
      </c>
      <c r="T129" s="5">
        <f>SUBTOTAL(9,T125:T128)</f>
        <v>1870</v>
      </c>
      <c r="U129" s="85" t="s">
        <v>424</v>
      </c>
      <c r="AG129" s="12">
        <f>SUBTOTAL(9,AG125:AG128)</f>
        <v>0</v>
      </c>
    </row>
  </sheetData>
  <printOptions gridLines="1" horizontalCentered="1" verticalCentered="1"/>
  <pageMargins left="0.13" right="0.25" top="0.46" bottom="0.25" header="1.01" footer="0.5"/>
  <pageSetup horizontalDpi="600" verticalDpi="600" orientation="landscape" r:id="rId3"/>
  <rowBreaks count="1" manualBreakCount="1">
    <brk id="93" min="3" max="2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25"/>
  <sheetViews>
    <sheetView workbookViewId="0" topLeftCell="A1">
      <pane ySplit="3" topLeftCell="BM4" activePane="bottomLeft" state="frozen"/>
      <selection pane="topLeft" activeCell="A1" sqref="A1"/>
      <selection pane="bottomLeft" activeCell="V10" sqref="V10"/>
    </sheetView>
  </sheetViews>
  <sheetFormatPr defaultColWidth="9.140625" defaultRowHeight="12.75" outlineLevelRow="2"/>
  <cols>
    <col min="1" max="1" width="0" style="13" hidden="1" customWidth="1"/>
    <col min="2" max="2" width="8.140625" style="13" hidden="1" customWidth="1"/>
    <col min="3" max="3" width="10.28125" style="5" customWidth="1"/>
    <col min="4" max="4" width="9.140625" style="13" customWidth="1"/>
    <col min="5" max="6" width="13.7109375" style="14" customWidth="1"/>
    <col min="7" max="7" width="11.7109375" style="11" hidden="1" customWidth="1"/>
    <col min="8" max="8" width="14.7109375" style="12" hidden="1" customWidth="1"/>
    <col min="9" max="9" width="14.00390625" style="12" hidden="1" customWidth="1"/>
    <col min="10" max="10" width="7.8515625" style="12" hidden="1" customWidth="1"/>
    <col min="11" max="11" width="8.7109375" style="11" hidden="1" customWidth="1"/>
    <col min="12" max="12" width="21.421875" style="14" bestFit="1" customWidth="1"/>
    <col min="13" max="13" width="4.57421875" style="127" bestFit="1" customWidth="1"/>
    <col min="14" max="14" width="5.421875" style="127" bestFit="1" customWidth="1"/>
    <col min="15" max="15" width="4.57421875" style="127" bestFit="1" customWidth="1"/>
    <col min="16" max="16" width="5.421875" style="127" bestFit="1" customWidth="1"/>
    <col min="17" max="17" width="4.57421875" style="127" bestFit="1" customWidth="1"/>
    <col min="18" max="18" width="5.421875" style="127" bestFit="1" customWidth="1"/>
    <col min="19" max="16384" width="9.140625" style="12" customWidth="1"/>
  </cols>
  <sheetData>
    <row r="1" spans="2:20" ht="30" customHeight="1">
      <c r="B1" s="15"/>
      <c r="C1" s="131" t="s">
        <v>469</v>
      </c>
      <c r="D1" s="131"/>
      <c r="E1" s="131"/>
      <c r="F1" s="132"/>
      <c r="G1" s="133"/>
      <c r="H1" s="132"/>
      <c r="I1" s="132"/>
      <c r="J1" s="132"/>
      <c r="K1" s="133"/>
      <c r="L1" s="132"/>
      <c r="M1" s="132"/>
      <c r="N1" s="132"/>
      <c r="O1" s="132"/>
      <c r="P1" s="132"/>
      <c r="Q1" s="132"/>
      <c r="R1" s="132"/>
      <c r="S1" s="132"/>
      <c r="T1" s="132"/>
    </row>
    <row r="2" spans="1:62" s="27" customFormat="1" ht="15.75">
      <c r="A2" s="22"/>
      <c r="B2" s="22"/>
      <c r="C2" s="23"/>
      <c r="D2" s="24"/>
      <c r="E2" s="22"/>
      <c r="F2" s="22"/>
      <c r="G2" s="22"/>
      <c r="H2" s="22"/>
      <c r="I2" s="22"/>
      <c r="J2" s="22"/>
      <c r="K2" s="22"/>
      <c r="L2" s="22"/>
      <c r="M2" s="41" t="s">
        <v>19</v>
      </c>
      <c r="N2" s="41"/>
      <c r="O2" s="41" t="s">
        <v>20</v>
      </c>
      <c r="P2" s="41"/>
      <c r="Q2" s="41" t="s">
        <v>21</v>
      </c>
      <c r="R2" s="41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s="27" customFormat="1" ht="15.75">
      <c r="A3" s="23" t="s">
        <v>73</v>
      </c>
      <c r="B3" s="23" t="s">
        <v>55</v>
      </c>
      <c r="C3" s="23" t="s">
        <v>23</v>
      </c>
      <c r="D3" s="24" t="s">
        <v>22</v>
      </c>
      <c r="E3" s="23" t="s">
        <v>1</v>
      </c>
      <c r="F3" s="23" t="s">
        <v>2</v>
      </c>
      <c r="G3" s="23" t="s">
        <v>28</v>
      </c>
      <c r="H3" s="23" t="s">
        <v>25</v>
      </c>
      <c r="I3" s="23" t="s">
        <v>26</v>
      </c>
      <c r="J3" s="23" t="s">
        <v>27</v>
      </c>
      <c r="K3" s="23" t="s">
        <v>29</v>
      </c>
      <c r="L3" s="23" t="s">
        <v>3</v>
      </c>
      <c r="M3" s="24" t="s">
        <v>38</v>
      </c>
      <c r="N3" s="24" t="s">
        <v>5</v>
      </c>
      <c r="O3" s="24" t="s">
        <v>38</v>
      </c>
      <c r="P3" s="24" t="s">
        <v>5</v>
      </c>
      <c r="Q3" s="24" t="s">
        <v>38</v>
      </c>
      <c r="R3" s="24" t="s">
        <v>5</v>
      </c>
      <c r="S3" s="24" t="s">
        <v>11</v>
      </c>
      <c r="T3" s="26" t="s">
        <v>444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20" s="19" customFormat="1" ht="15.75" outlineLevel="2">
      <c r="A4" s="49">
        <v>2</v>
      </c>
      <c r="B4" s="49" t="s">
        <v>61</v>
      </c>
      <c r="C4" s="49">
        <v>2</v>
      </c>
      <c r="D4" s="13">
        <v>271</v>
      </c>
      <c r="E4" s="12" t="s">
        <v>37</v>
      </c>
      <c r="F4" s="12" t="s">
        <v>323</v>
      </c>
      <c r="G4" s="35" t="s">
        <v>312</v>
      </c>
      <c r="H4" s="12" t="s">
        <v>324</v>
      </c>
      <c r="I4" s="12" t="s">
        <v>325</v>
      </c>
      <c r="J4" s="12" t="s">
        <v>91</v>
      </c>
      <c r="K4" s="78">
        <v>44136</v>
      </c>
      <c r="L4" s="53" t="s">
        <v>70</v>
      </c>
      <c r="M4" s="33">
        <v>90</v>
      </c>
      <c r="N4" s="33">
        <v>87</v>
      </c>
      <c r="O4" s="33">
        <v>80</v>
      </c>
      <c r="P4" s="33">
        <v>79</v>
      </c>
      <c r="Q4" s="33">
        <v>80</v>
      </c>
      <c r="R4" s="33">
        <v>80</v>
      </c>
      <c r="S4" s="33">
        <f>SUM(M4:R4)</f>
        <v>496</v>
      </c>
      <c r="T4" s="26"/>
    </row>
    <row r="5" spans="1:20" ht="15.75" outlineLevel="2">
      <c r="A5" s="47">
        <v>3</v>
      </c>
      <c r="B5" s="47" t="s">
        <v>58</v>
      </c>
      <c r="C5" s="47">
        <v>5</v>
      </c>
      <c r="D5" s="4">
        <v>274</v>
      </c>
      <c r="E5" t="s">
        <v>310</v>
      </c>
      <c r="F5" t="s">
        <v>311</v>
      </c>
      <c r="G5" s="64" t="s">
        <v>312</v>
      </c>
      <c r="H5" t="s">
        <v>313</v>
      </c>
      <c r="I5" t="s">
        <v>314</v>
      </c>
      <c r="J5" t="s">
        <v>91</v>
      </c>
      <c r="K5" s="65">
        <v>43147</v>
      </c>
      <c r="L5" s="53" t="s">
        <v>70</v>
      </c>
      <c r="M5" s="13">
        <v>84</v>
      </c>
      <c r="N5" s="13">
        <v>75</v>
      </c>
      <c r="O5" s="13">
        <v>87</v>
      </c>
      <c r="P5" s="13">
        <v>77</v>
      </c>
      <c r="Q5" s="13">
        <v>82</v>
      </c>
      <c r="R5" s="13">
        <v>74</v>
      </c>
      <c r="S5" s="13">
        <f aca="true" t="shared" si="0" ref="S5:S19">SUM(M5:R5)</f>
        <v>479</v>
      </c>
      <c r="T5" s="27"/>
    </row>
    <row r="6" spans="1:20" ht="15.75" outlineLevel="2">
      <c r="A6" s="47">
        <v>3</v>
      </c>
      <c r="B6" s="47" t="s">
        <v>57</v>
      </c>
      <c r="C6" s="47">
        <v>5</v>
      </c>
      <c r="D6" s="4">
        <v>275</v>
      </c>
      <c r="E6" t="s">
        <v>315</v>
      </c>
      <c r="F6" t="s">
        <v>316</v>
      </c>
      <c r="G6" s="64" t="s">
        <v>312</v>
      </c>
      <c r="H6" t="s">
        <v>317</v>
      </c>
      <c r="I6" t="s">
        <v>318</v>
      </c>
      <c r="J6" t="s">
        <v>91</v>
      </c>
      <c r="K6" s="65">
        <v>44140</v>
      </c>
      <c r="L6" s="53" t="s">
        <v>70</v>
      </c>
      <c r="M6" s="13">
        <v>67</v>
      </c>
      <c r="N6" s="13">
        <v>76</v>
      </c>
      <c r="O6" s="13">
        <v>77</v>
      </c>
      <c r="P6" s="34">
        <v>73</v>
      </c>
      <c r="Q6" s="13">
        <v>78</v>
      </c>
      <c r="R6" s="13">
        <v>58</v>
      </c>
      <c r="S6" s="13">
        <f t="shared" si="0"/>
        <v>429</v>
      </c>
      <c r="T6" s="27"/>
    </row>
    <row r="7" spans="1:20" ht="15.75" outlineLevel="2">
      <c r="A7" s="47">
        <v>3</v>
      </c>
      <c r="B7" s="47" t="s">
        <v>56</v>
      </c>
      <c r="C7" s="47">
        <v>5</v>
      </c>
      <c r="D7" s="4">
        <v>273</v>
      </c>
      <c r="E7" t="s">
        <v>319</v>
      </c>
      <c r="F7" t="s">
        <v>320</v>
      </c>
      <c r="G7" s="64" t="s">
        <v>312</v>
      </c>
      <c r="H7" t="s">
        <v>321</v>
      </c>
      <c r="I7" t="s">
        <v>322</v>
      </c>
      <c r="J7" t="s">
        <v>91</v>
      </c>
      <c r="K7" s="65">
        <v>43017</v>
      </c>
      <c r="L7" s="53" t="s">
        <v>70</v>
      </c>
      <c r="M7" s="13">
        <v>53</v>
      </c>
      <c r="N7" s="13">
        <v>64</v>
      </c>
      <c r="O7" s="13">
        <v>73</v>
      </c>
      <c r="P7" s="13">
        <v>62</v>
      </c>
      <c r="Q7" s="13">
        <v>54</v>
      </c>
      <c r="R7" s="13">
        <v>47</v>
      </c>
      <c r="S7" s="13">
        <f t="shared" si="0"/>
        <v>353</v>
      </c>
      <c r="T7" s="27"/>
    </row>
    <row r="8" spans="1:62" ht="15.75" outlineLevel="1">
      <c r="A8" s="47"/>
      <c r="B8" s="47"/>
      <c r="C8" s="47"/>
      <c r="D8" s="4"/>
      <c r="E8"/>
      <c r="F8"/>
      <c r="G8" s="64"/>
      <c r="H8"/>
      <c r="I8"/>
      <c r="J8"/>
      <c r="K8" s="65"/>
      <c r="L8" s="50" t="s">
        <v>70</v>
      </c>
      <c r="M8" s="13"/>
      <c r="N8" s="13"/>
      <c r="O8" s="13"/>
      <c r="P8" s="13"/>
      <c r="Q8" s="13"/>
      <c r="R8" s="13"/>
      <c r="S8" s="5">
        <f>SUBTOTAL(9,S4:S7)</f>
        <v>1757</v>
      </c>
      <c r="T8" s="27" t="s">
        <v>38</v>
      </c>
      <c r="BJ8" s="12">
        <f>SUBTOTAL(9,BJ4:BJ7)</f>
        <v>0</v>
      </c>
    </row>
    <row r="9" spans="1:20" ht="15.75" outlineLevel="1">
      <c r="A9" s="47"/>
      <c r="B9" s="47"/>
      <c r="C9" s="47"/>
      <c r="D9" s="4"/>
      <c r="E9"/>
      <c r="F9"/>
      <c r="G9" s="64"/>
      <c r="H9"/>
      <c r="I9"/>
      <c r="J9"/>
      <c r="K9" s="65"/>
      <c r="L9" s="50"/>
      <c r="M9" s="13"/>
      <c r="N9" s="13"/>
      <c r="O9" s="13"/>
      <c r="P9" s="13"/>
      <c r="Q9" s="13"/>
      <c r="R9" s="13"/>
      <c r="S9" s="13"/>
      <c r="T9" s="27"/>
    </row>
    <row r="10" spans="1:20" ht="15.75" outlineLevel="2">
      <c r="A10" s="47">
        <v>3</v>
      </c>
      <c r="B10" s="47" t="s">
        <v>58</v>
      </c>
      <c r="C10" s="47">
        <v>2</v>
      </c>
      <c r="D10" s="13">
        <v>300</v>
      </c>
      <c r="E10" s="12" t="s">
        <v>441</v>
      </c>
      <c r="F10" s="12" t="s">
        <v>247</v>
      </c>
      <c r="G10" s="35"/>
      <c r="H10" s="12" t="s">
        <v>440</v>
      </c>
      <c r="I10" s="12" t="s">
        <v>435</v>
      </c>
      <c r="J10" s="12" t="s">
        <v>260</v>
      </c>
      <c r="K10" s="78">
        <v>32223</v>
      </c>
      <c r="L10" s="48" t="s">
        <v>80</v>
      </c>
      <c r="M10" s="13">
        <v>79</v>
      </c>
      <c r="N10" s="13">
        <v>87</v>
      </c>
      <c r="O10" s="13">
        <v>71</v>
      </c>
      <c r="P10" s="13">
        <v>70</v>
      </c>
      <c r="Q10" s="13">
        <v>71</v>
      </c>
      <c r="R10" s="13">
        <v>66</v>
      </c>
      <c r="S10" s="13">
        <f t="shared" si="0"/>
        <v>444</v>
      </c>
      <c r="T10" s="27"/>
    </row>
    <row r="11" spans="1:20" ht="15.75" outlineLevel="2">
      <c r="A11" s="47">
        <v>3</v>
      </c>
      <c r="B11" s="47" t="s">
        <v>59</v>
      </c>
      <c r="C11" s="47">
        <v>2</v>
      </c>
      <c r="D11" s="13">
        <v>302</v>
      </c>
      <c r="E11" s="12" t="s">
        <v>438</v>
      </c>
      <c r="F11" s="12" t="s">
        <v>249</v>
      </c>
      <c r="G11" s="35"/>
      <c r="H11" s="12" t="s">
        <v>439</v>
      </c>
      <c r="I11" s="12" t="s">
        <v>435</v>
      </c>
      <c r="J11" s="12" t="s">
        <v>260</v>
      </c>
      <c r="K11" s="78">
        <v>32240</v>
      </c>
      <c r="L11" s="48" t="s">
        <v>80</v>
      </c>
      <c r="M11" s="13">
        <v>67</v>
      </c>
      <c r="N11" s="13">
        <v>80</v>
      </c>
      <c r="O11" s="13">
        <v>77</v>
      </c>
      <c r="P11" s="13">
        <v>70</v>
      </c>
      <c r="Q11" s="13">
        <v>73</v>
      </c>
      <c r="R11" s="13">
        <v>67</v>
      </c>
      <c r="S11" s="13">
        <f t="shared" si="0"/>
        <v>434</v>
      </c>
      <c r="T11" s="27"/>
    </row>
    <row r="12" spans="1:20" ht="15.75" outlineLevel="2">
      <c r="A12" s="47">
        <v>3</v>
      </c>
      <c r="B12" s="47" t="s">
        <v>56</v>
      </c>
      <c r="C12" s="47">
        <v>2</v>
      </c>
      <c r="D12" s="13">
        <v>299</v>
      </c>
      <c r="E12" s="12" t="s">
        <v>443</v>
      </c>
      <c r="F12" s="12" t="s">
        <v>436</v>
      </c>
      <c r="G12" s="35"/>
      <c r="H12" s="12" t="s">
        <v>437</v>
      </c>
      <c r="I12" s="12" t="s">
        <v>435</v>
      </c>
      <c r="J12" s="12" t="s">
        <v>260</v>
      </c>
      <c r="K12" s="78">
        <v>32244</v>
      </c>
      <c r="L12" s="48" t="s">
        <v>80</v>
      </c>
      <c r="M12" s="13">
        <v>79</v>
      </c>
      <c r="N12" s="13">
        <v>84</v>
      </c>
      <c r="O12" s="13">
        <v>68</v>
      </c>
      <c r="P12" s="13">
        <v>78</v>
      </c>
      <c r="Q12" s="13">
        <v>56</v>
      </c>
      <c r="R12" s="13">
        <v>55</v>
      </c>
      <c r="S12" s="13">
        <f t="shared" si="0"/>
        <v>420</v>
      </c>
      <c r="T12" s="27"/>
    </row>
    <row r="13" spans="1:20" ht="15.75" outlineLevel="2">
      <c r="A13" s="47">
        <v>3</v>
      </c>
      <c r="B13" s="47" t="s">
        <v>57</v>
      </c>
      <c r="C13" s="47">
        <v>2</v>
      </c>
      <c r="D13" s="13">
        <v>301</v>
      </c>
      <c r="E13" s="12" t="s">
        <v>432</v>
      </c>
      <c r="F13" s="12" t="s">
        <v>433</v>
      </c>
      <c r="G13" s="35"/>
      <c r="H13" s="12" t="s">
        <v>434</v>
      </c>
      <c r="I13" s="12" t="s">
        <v>435</v>
      </c>
      <c r="J13" s="12" t="s">
        <v>260</v>
      </c>
      <c r="K13" s="78">
        <v>32216</v>
      </c>
      <c r="L13" s="48" t="s">
        <v>80</v>
      </c>
      <c r="M13" s="13">
        <v>68</v>
      </c>
      <c r="N13" s="13">
        <v>73</v>
      </c>
      <c r="O13" s="34">
        <v>72</v>
      </c>
      <c r="P13" s="34">
        <v>65</v>
      </c>
      <c r="Q13" s="13">
        <v>69</v>
      </c>
      <c r="R13" s="13">
        <v>59</v>
      </c>
      <c r="S13" s="13">
        <f t="shared" si="0"/>
        <v>406</v>
      </c>
      <c r="T13" s="27"/>
    </row>
    <row r="14" spans="1:62" ht="15.75" outlineLevel="1">
      <c r="A14" s="47"/>
      <c r="B14" s="47"/>
      <c r="C14" s="47"/>
      <c r="E14" s="12"/>
      <c r="F14" s="12"/>
      <c r="G14" s="35"/>
      <c r="K14" s="78"/>
      <c r="L14" s="44" t="s">
        <v>80</v>
      </c>
      <c r="M14" s="13"/>
      <c r="N14" s="13"/>
      <c r="O14" s="34"/>
      <c r="P14" s="34"/>
      <c r="Q14" s="13"/>
      <c r="R14" s="13"/>
      <c r="S14" s="5">
        <f>SUBTOTAL(9,S10:S13)</f>
        <v>1704</v>
      </c>
      <c r="T14" s="27" t="s">
        <v>5</v>
      </c>
      <c r="BJ14" s="12">
        <f>SUBTOTAL(9,BJ10:BJ13)</f>
        <v>0</v>
      </c>
    </row>
    <row r="15" spans="1:20" ht="15.75" outlineLevel="1">
      <c r="A15" s="47"/>
      <c r="B15" s="47"/>
      <c r="C15" s="47"/>
      <c r="E15" s="12"/>
      <c r="F15" s="12"/>
      <c r="G15" s="35"/>
      <c r="K15" s="78"/>
      <c r="L15" s="44"/>
      <c r="M15" s="13"/>
      <c r="N15" s="13"/>
      <c r="O15" s="34"/>
      <c r="P15" s="34"/>
      <c r="Q15" s="13"/>
      <c r="R15" s="13"/>
      <c r="S15" s="13"/>
      <c r="T15" s="27"/>
    </row>
    <row r="16" spans="1:20" ht="15.75" outlineLevel="2">
      <c r="A16" s="47">
        <v>3</v>
      </c>
      <c r="B16" s="47" t="s">
        <v>57</v>
      </c>
      <c r="C16" s="47">
        <v>1</v>
      </c>
      <c r="D16" s="4">
        <v>304</v>
      </c>
      <c r="E16" t="s">
        <v>445</v>
      </c>
      <c r="F16" t="s">
        <v>431</v>
      </c>
      <c r="G16" s="64"/>
      <c r="H16" t="s">
        <v>446</v>
      </c>
      <c r="I16" t="s">
        <v>447</v>
      </c>
      <c r="J16" t="s">
        <v>280</v>
      </c>
      <c r="K16" s="65">
        <v>29223</v>
      </c>
      <c r="L16" s="48" t="s">
        <v>79</v>
      </c>
      <c r="M16" s="13">
        <v>70</v>
      </c>
      <c r="N16" s="13">
        <v>81</v>
      </c>
      <c r="O16" s="13">
        <v>58</v>
      </c>
      <c r="P16" s="34">
        <v>72</v>
      </c>
      <c r="Q16" s="13">
        <v>63</v>
      </c>
      <c r="R16" s="13">
        <v>72</v>
      </c>
      <c r="S16" s="13">
        <f t="shared" si="0"/>
        <v>416</v>
      </c>
      <c r="T16" s="27"/>
    </row>
    <row r="17" spans="1:20" ht="15.75" outlineLevel="2">
      <c r="A17" s="47">
        <v>3</v>
      </c>
      <c r="B17" s="47" t="s">
        <v>58</v>
      </c>
      <c r="C17" s="47">
        <v>1</v>
      </c>
      <c r="D17" s="4">
        <v>305</v>
      </c>
      <c r="E17" t="s">
        <v>448</v>
      </c>
      <c r="F17" t="s">
        <v>449</v>
      </c>
      <c r="G17" s="64"/>
      <c r="H17" t="s">
        <v>450</v>
      </c>
      <c r="I17" t="s">
        <v>451</v>
      </c>
      <c r="J17" t="s">
        <v>280</v>
      </c>
      <c r="K17" s="65">
        <v>29033</v>
      </c>
      <c r="L17" s="48" t="s">
        <v>79</v>
      </c>
      <c r="M17" s="13">
        <v>78</v>
      </c>
      <c r="N17" s="13">
        <v>71</v>
      </c>
      <c r="O17" s="13">
        <v>71</v>
      </c>
      <c r="P17" s="13">
        <v>66</v>
      </c>
      <c r="Q17" s="13">
        <v>53</v>
      </c>
      <c r="R17" s="34">
        <v>60</v>
      </c>
      <c r="S17" s="13">
        <f t="shared" si="0"/>
        <v>399</v>
      </c>
      <c r="T17" s="27"/>
    </row>
    <row r="18" spans="1:20" ht="15.75" outlineLevel="2">
      <c r="A18" s="47">
        <v>3</v>
      </c>
      <c r="B18" s="47" t="s">
        <v>56</v>
      </c>
      <c r="C18" s="47">
        <v>1</v>
      </c>
      <c r="D18" s="4">
        <v>306</v>
      </c>
      <c r="E18" t="s">
        <v>81</v>
      </c>
      <c r="F18" t="s">
        <v>31</v>
      </c>
      <c r="G18" s="64"/>
      <c r="H18" t="s">
        <v>452</v>
      </c>
      <c r="I18" t="s">
        <v>451</v>
      </c>
      <c r="J18" t="s">
        <v>280</v>
      </c>
      <c r="K18" s="65">
        <v>29033</v>
      </c>
      <c r="L18" s="48" t="s">
        <v>79</v>
      </c>
      <c r="M18" s="13">
        <v>95</v>
      </c>
      <c r="N18" s="13">
        <v>89</v>
      </c>
      <c r="O18" s="13">
        <v>78</v>
      </c>
      <c r="P18" s="13">
        <v>83</v>
      </c>
      <c r="Q18" s="13">
        <v>73</v>
      </c>
      <c r="R18" s="13">
        <v>71</v>
      </c>
      <c r="S18" s="13">
        <f>SUM(M18:R18)</f>
        <v>489</v>
      </c>
      <c r="T18" s="27"/>
    </row>
    <row r="19" spans="1:20" ht="15.75" outlineLevel="2">
      <c r="A19" s="47">
        <v>3</v>
      </c>
      <c r="B19" s="47" t="s">
        <v>59</v>
      </c>
      <c r="C19" s="47">
        <v>1</v>
      </c>
      <c r="D19" s="4">
        <v>307</v>
      </c>
      <c r="E19" t="s">
        <v>453</v>
      </c>
      <c r="F19" t="s">
        <v>105</v>
      </c>
      <c r="G19" s="64"/>
      <c r="H19" t="s">
        <v>454</v>
      </c>
      <c r="I19" t="s">
        <v>455</v>
      </c>
      <c r="J19" t="s">
        <v>154</v>
      </c>
      <c r="K19" s="65">
        <v>87508</v>
      </c>
      <c r="L19" s="48" t="s">
        <v>79</v>
      </c>
      <c r="M19" s="13">
        <v>81</v>
      </c>
      <c r="N19" s="13">
        <v>60</v>
      </c>
      <c r="O19" s="34">
        <v>64</v>
      </c>
      <c r="P19" s="34">
        <v>73</v>
      </c>
      <c r="Q19" s="34">
        <v>66</v>
      </c>
      <c r="R19" s="34">
        <v>51</v>
      </c>
      <c r="S19" s="13">
        <f t="shared" si="0"/>
        <v>395</v>
      </c>
      <c r="T19" s="27"/>
    </row>
    <row r="20" spans="1:62" ht="15.75" outlineLevel="1">
      <c r="A20" s="47"/>
      <c r="B20" s="47"/>
      <c r="C20" s="47"/>
      <c r="D20" s="4"/>
      <c r="E20"/>
      <c r="F20"/>
      <c r="G20" s="64"/>
      <c r="H20"/>
      <c r="I20"/>
      <c r="J20"/>
      <c r="K20" s="65"/>
      <c r="L20" s="44" t="s">
        <v>79</v>
      </c>
      <c r="M20" s="13"/>
      <c r="N20" s="13"/>
      <c r="O20" s="34"/>
      <c r="P20" s="34"/>
      <c r="Q20" s="34"/>
      <c r="R20" s="34"/>
      <c r="S20" s="5">
        <f>SUBTOTAL(9,S16:S19)</f>
        <v>1699</v>
      </c>
      <c r="T20" s="27" t="s">
        <v>6</v>
      </c>
      <c r="BJ20" s="12">
        <f>SUBTOTAL(9,BJ16:BJ19)</f>
        <v>0</v>
      </c>
    </row>
    <row r="21" spans="1:19" ht="12.75">
      <c r="A21" s="47"/>
      <c r="B21" s="47"/>
      <c r="C21" s="47"/>
      <c r="E21" s="12"/>
      <c r="F21" s="12"/>
      <c r="G21" s="35"/>
      <c r="K21" s="78"/>
      <c r="L21" s="44"/>
      <c r="M21" s="13"/>
      <c r="N21" s="13"/>
      <c r="O21" s="34"/>
      <c r="P21" s="34"/>
      <c r="Q21" s="13"/>
      <c r="R21" s="13"/>
      <c r="S21" s="13"/>
    </row>
    <row r="22" spans="1:19" ht="12.75">
      <c r="A22" s="47"/>
      <c r="B22" s="47"/>
      <c r="C22" s="47"/>
      <c r="L22" s="48"/>
      <c r="M22" s="13"/>
      <c r="N22" s="13"/>
      <c r="O22" s="13"/>
      <c r="P22" s="13"/>
      <c r="Q22" s="13"/>
      <c r="R22" s="13"/>
      <c r="S22" s="13"/>
    </row>
    <row r="23" spans="1:19" ht="12.75">
      <c r="A23" s="47"/>
      <c r="B23" s="47"/>
      <c r="C23" s="47"/>
      <c r="L23" s="48"/>
      <c r="M23" s="13"/>
      <c r="N23" s="13"/>
      <c r="O23" s="13"/>
      <c r="P23" s="13"/>
      <c r="Q23" s="13"/>
      <c r="R23" s="13"/>
      <c r="S23" s="13"/>
    </row>
    <row r="24" spans="1:19" ht="12.75">
      <c r="A24" s="47"/>
      <c r="B24" s="47"/>
      <c r="C24" s="47"/>
      <c r="E24" s="12"/>
      <c r="F24" s="12"/>
      <c r="L24" s="48"/>
      <c r="M24" s="13"/>
      <c r="N24" s="13"/>
      <c r="O24" s="13"/>
      <c r="P24" s="13"/>
      <c r="Q24" s="13"/>
      <c r="R24" s="13"/>
      <c r="S24" s="13"/>
    </row>
    <row r="25" spans="1:19" ht="12.75">
      <c r="A25" s="47"/>
      <c r="B25" s="47"/>
      <c r="C25" s="47"/>
      <c r="E25" s="12"/>
      <c r="F25" s="12"/>
      <c r="L25" s="48"/>
      <c r="M25" s="13"/>
      <c r="N25" s="13"/>
      <c r="O25" s="13"/>
      <c r="P25" s="13"/>
      <c r="Q25" s="13"/>
      <c r="R25" s="13"/>
      <c r="S25" s="13"/>
    </row>
  </sheetData>
  <printOptions gridLines="1" horizontalCentered="1"/>
  <pageMargins left="0.17" right="0.21" top="0.75" bottom="0.75" header="0.5" footer="0.5"/>
  <pageSetup horizontalDpi="600" verticalDpi="600" orientation="landscape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workbookViewId="0" topLeftCell="A1">
      <selection activeCell="A34" sqref="A34:IV34"/>
    </sheetView>
  </sheetViews>
  <sheetFormatPr defaultColWidth="9.140625" defaultRowHeight="12.75"/>
  <cols>
    <col min="1" max="1" width="24.28125" style="0" customWidth="1"/>
    <col min="2" max="2" width="14.7109375" style="0" customWidth="1"/>
    <col min="3" max="3" width="17.57421875" style="0" customWidth="1"/>
    <col min="6" max="6" width="6.8515625" style="0" customWidth="1"/>
    <col min="7" max="7" width="9.140625" style="29" customWidth="1"/>
  </cols>
  <sheetData>
    <row r="1" spans="1:7" ht="38.25" customHeight="1">
      <c r="A1" s="30" t="s">
        <v>39</v>
      </c>
      <c r="B1" s="16"/>
      <c r="C1" s="16"/>
      <c r="D1" s="16"/>
      <c r="E1" s="16"/>
      <c r="F1" s="16"/>
      <c r="G1" s="147"/>
    </row>
    <row r="2" s="29" customFormat="1" ht="24.75" customHeight="1">
      <c r="A2" s="27" t="s">
        <v>40</v>
      </c>
    </row>
    <row r="3" spans="1:15" s="3" customFormat="1" ht="12.75">
      <c r="A3" s="3" t="s">
        <v>1</v>
      </c>
      <c r="B3" s="3" t="s">
        <v>2</v>
      </c>
      <c r="C3" s="3" t="s">
        <v>3</v>
      </c>
      <c r="D3" s="3" t="s">
        <v>41</v>
      </c>
      <c r="E3" s="3" t="s">
        <v>42</v>
      </c>
      <c r="F3" s="3" t="s">
        <v>43</v>
      </c>
      <c r="G3" s="3" t="s">
        <v>10</v>
      </c>
      <c r="H3" s="53"/>
      <c r="I3" s="33"/>
      <c r="J3" s="33"/>
      <c r="K3" s="33"/>
      <c r="L3" s="33"/>
      <c r="M3" s="33"/>
      <c r="N3" s="33"/>
      <c r="O3" s="33"/>
    </row>
    <row r="4" spans="1:15" ht="12.75">
      <c r="A4" s="12" t="s">
        <v>139</v>
      </c>
      <c r="B4" s="12" t="s">
        <v>140</v>
      </c>
      <c r="C4" s="48" t="s">
        <v>48</v>
      </c>
      <c r="D4" s="4">
        <v>528</v>
      </c>
      <c r="E4" s="4">
        <v>554</v>
      </c>
      <c r="F4" s="4">
        <v>566</v>
      </c>
      <c r="G4" s="4">
        <f>SUM(D4:F4)</f>
        <v>1648</v>
      </c>
      <c r="H4" s="53"/>
      <c r="I4" s="4">
        <v>210</v>
      </c>
      <c r="J4" t="s">
        <v>139</v>
      </c>
      <c r="K4" t="s">
        <v>140</v>
      </c>
      <c r="L4" s="33">
        <v>566</v>
      </c>
      <c r="M4" s="33"/>
      <c r="N4" s="33"/>
      <c r="O4" s="33"/>
    </row>
    <row r="5" spans="1:15" ht="12.75">
      <c r="A5" t="s">
        <v>75</v>
      </c>
      <c r="B5" t="s">
        <v>74</v>
      </c>
      <c r="C5" s="48" t="s">
        <v>400</v>
      </c>
      <c r="D5" s="4">
        <v>513</v>
      </c>
      <c r="E5" s="4">
        <v>523</v>
      </c>
      <c r="F5" s="4">
        <v>553</v>
      </c>
      <c r="G5" s="4">
        <f aca="true" t="shared" si="0" ref="G5:G23">SUM(D5:F5)</f>
        <v>1589</v>
      </c>
      <c r="H5" s="53"/>
      <c r="I5" s="4">
        <v>245</v>
      </c>
      <c r="J5" t="s">
        <v>225</v>
      </c>
      <c r="K5" s="136" t="s">
        <v>226</v>
      </c>
      <c r="L5" s="33">
        <v>555</v>
      </c>
      <c r="M5" s="33"/>
      <c r="N5" s="33"/>
      <c r="O5" s="33"/>
    </row>
    <row r="6" spans="1:15" ht="12.75">
      <c r="A6" t="s">
        <v>78</v>
      </c>
      <c r="B6" t="s">
        <v>401</v>
      </c>
      <c r="C6" s="53" t="s">
        <v>68</v>
      </c>
      <c r="D6" s="33">
        <v>498</v>
      </c>
      <c r="E6" s="4">
        <v>535</v>
      </c>
      <c r="F6" s="4">
        <v>553</v>
      </c>
      <c r="G6" s="4">
        <f t="shared" si="0"/>
        <v>1586</v>
      </c>
      <c r="H6" s="53"/>
      <c r="I6" s="4">
        <v>201</v>
      </c>
      <c r="J6" t="s">
        <v>87</v>
      </c>
      <c r="K6" s="136" t="s">
        <v>88</v>
      </c>
      <c r="L6" s="33">
        <v>553</v>
      </c>
      <c r="M6" s="33"/>
      <c r="N6" s="33"/>
      <c r="O6" s="33"/>
    </row>
    <row r="7" spans="1:15" ht="12.75">
      <c r="A7" t="s">
        <v>344</v>
      </c>
      <c r="B7" t="s">
        <v>345</v>
      </c>
      <c r="C7" s="53" t="s">
        <v>63</v>
      </c>
      <c r="D7" s="33">
        <v>498</v>
      </c>
      <c r="E7" s="4">
        <v>545</v>
      </c>
      <c r="F7" s="4">
        <v>541</v>
      </c>
      <c r="G7" s="4">
        <f t="shared" si="0"/>
        <v>1584</v>
      </c>
      <c r="H7" s="53"/>
      <c r="I7" s="7">
        <v>227</v>
      </c>
      <c r="J7" s="6" t="s">
        <v>192</v>
      </c>
      <c r="K7" s="6" t="s">
        <v>136</v>
      </c>
      <c r="L7" s="33">
        <v>561</v>
      </c>
      <c r="M7" s="33"/>
      <c r="N7" s="33"/>
      <c r="O7" s="33"/>
    </row>
    <row r="8" spans="1:15" ht="12.75">
      <c r="A8" s="12" t="s">
        <v>87</v>
      </c>
      <c r="B8" s="12" t="s">
        <v>88</v>
      </c>
      <c r="C8" s="48" t="s">
        <v>51</v>
      </c>
      <c r="D8" s="4">
        <v>493</v>
      </c>
      <c r="E8" s="4">
        <v>538</v>
      </c>
      <c r="F8" s="4">
        <v>553</v>
      </c>
      <c r="G8" s="4">
        <f t="shared" si="0"/>
        <v>1584</v>
      </c>
      <c r="H8" s="53"/>
      <c r="I8" s="4">
        <v>298</v>
      </c>
      <c r="J8" t="s">
        <v>78</v>
      </c>
      <c r="K8" t="s">
        <v>401</v>
      </c>
      <c r="L8" s="33">
        <v>553</v>
      </c>
      <c r="M8" s="33"/>
      <c r="N8" s="33"/>
      <c r="O8" s="33"/>
    </row>
    <row r="9" spans="1:15" ht="12.75">
      <c r="A9" t="s">
        <v>355</v>
      </c>
      <c r="B9" t="s">
        <v>356</v>
      </c>
      <c r="C9" s="48" t="s">
        <v>47</v>
      </c>
      <c r="D9" s="4">
        <v>514</v>
      </c>
      <c r="E9" s="4">
        <v>524</v>
      </c>
      <c r="F9" s="4">
        <v>545</v>
      </c>
      <c r="G9" s="4">
        <f t="shared" si="0"/>
        <v>1583</v>
      </c>
      <c r="H9" s="53"/>
      <c r="I9" s="4">
        <v>250</v>
      </c>
      <c r="J9" t="s">
        <v>202</v>
      </c>
      <c r="K9" t="s">
        <v>31</v>
      </c>
      <c r="L9" s="33">
        <v>556</v>
      </c>
      <c r="M9" s="33"/>
      <c r="N9" s="33"/>
      <c r="O9" s="33"/>
    </row>
    <row r="10" spans="1:15" ht="12.75">
      <c r="A10" t="s">
        <v>199</v>
      </c>
      <c r="B10" t="s">
        <v>178</v>
      </c>
      <c r="C10" s="53" t="s">
        <v>52</v>
      </c>
      <c r="D10" s="4">
        <v>495</v>
      </c>
      <c r="E10" s="4">
        <v>532</v>
      </c>
      <c r="F10" s="4">
        <v>554</v>
      </c>
      <c r="G10" s="4">
        <f t="shared" si="0"/>
        <v>1581</v>
      </c>
      <c r="H10" s="53"/>
      <c r="I10" s="4">
        <v>291</v>
      </c>
      <c r="J10" t="s">
        <v>365</v>
      </c>
      <c r="K10" t="s">
        <v>366</v>
      </c>
      <c r="L10" s="33">
        <v>548</v>
      </c>
      <c r="M10" s="33"/>
      <c r="N10" s="33"/>
      <c r="O10" s="33"/>
    </row>
    <row r="11" spans="1:15" ht="12.75">
      <c r="A11" t="s">
        <v>202</v>
      </c>
      <c r="B11" t="s">
        <v>31</v>
      </c>
      <c r="C11" s="48" t="s">
        <v>50</v>
      </c>
      <c r="D11" s="4">
        <v>526</v>
      </c>
      <c r="E11" s="4">
        <v>495</v>
      </c>
      <c r="F11" s="4">
        <v>556</v>
      </c>
      <c r="G11" s="4">
        <f t="shared" si="0"/>
        <v>1577</v>
      </c>
      <c r="H11" s="53"/>
      <c r="I11" s="4">
        <v>283</v>
      </c>
      <c r="J11" t="s">
        <v>355</v>
      </c>
      <c r="K11" t="s">
        <v>356</v>
      </c>
      <c r="L11" s="33">
        <v>545</v>
      </c>
      <c r="M11" s="33"/>
      <c r="N11" s="33"/>
      <c r="O11" s="33"/>
    </row>
    <row r="12" spans="1:15" ht="12.75">
      <c r="A12" s="12" t="s">
        <v>107</v>
      </c>
      <c r="B12" s="12" t="s">
        <v>108</v>
      </c>
      <c r="C12" s="48" t="s">
        <v>51</v>
      </c>
      <c r="D12" s="4">
        <v>501</v>
      </c>
      <c r="E12" s="4">
        <v>527</v>
      </c>
      <c r="F12" s="4">
        <v>543</v>
      </c>
      <c r="G12" s="4">
        <f t="shared" si="0"/>
        <v>1571</v>
      </c>
      <c r="H12" s="53"/>
      <c r="I12" s="4">
        <v>268</v>
      </c>
      <c r="J12" t="s">
        <v>281</v>
      </c>
      <c r="K12" t="s">
        <v>282</v>
      </c>
      <c r="L12" s="33">
        <v>552</v>
      </c>
      <c r="M12" s="33"/>
      <c r="N12" s="33"/>
      <c r="O12" s="33"/>
    </row>
    <row r="13" spans="1:15" ht="12.75">
      <c r="A13" t="s">
        <v>281</v>
      </c>
      <c r="B13" t="s">
        <v>282</v>
      </c>
      <c r="C13" s="48" t="s">
        <v>62</v>
      </c>
      <c r="D13" s="4">
        <v>502</v>
      </c>
      <c r="E13" s="4">
        <v>515</v>
      </c>
      <c r="F13" s="4">
        <v>552</v>
      </c>
      <c r="G13" s="4">
        <f t="shared" si="0"/>
        <v>1569</v>
      </c>
      <c r="H13" s="53"/>
      <c r="I13" s="4">
        <v>237</v>
      </c>
      <c r="J13" t="s">
        <v>305</v>
      </c>
      <c r="K13" t="s">
        <v>306</v>
      </c>
      <c r="L13" s="33">
        <v>545</v>
      </c>
      <c r="M13" s="33"/>
      <c r="N13" s="33"/>
      <c r="O13" s="33"/>
    </row>
    <row r="14" spans="1:15" ht="12.75">
      <c r="A14" s="12" t="s">
        <v>404</v>
      </c>
      <c r="B14" s="12" t="s">
        <v>274</v>
      </c>
      <c r="C14" s="48" t="s">
        <v>48</v>
      </c>
      <c r="D14" s="4">
        <v>513</v>
      </c>
      <c r="E14" s="4">
        <v>501</v>
      </c>
      <c r="F14" s="4">
        <v>545</v>
      </c>
      <c r="G14" s="4">
        <f t="shared" si="0"/>
        <v>1559</v>
      </c>
      <c r="H14" s="53"/>
      <c r="I14" s="4">
        <v>233</v>
      </c>
      <c r="J14" t="s">
        <v>404</v>
      </c>
      <c r="K14" t="s">
        <v>274</v>
      </c>
      <c r="L14" s="33">
        <v>545</v>
      </c>
      <c r="M14" s="33"/>
      <c r="N14" s="33"/>
      <c r="O14" s="33"/>
    </row>
    <row r="15" spans="1:15" ht="12.75">
      <c r="A15" t="s">
        <v>237</v>
      </c>
      <c r="B15" t="s">
        <v>149</v>
      </c>
      <c r="C15" s="53" t="s">
        <v>442</v>
      </c>
      <c r="D15" s="4">
        <v>489</v>
      </c>
      <c r="E15" s="4">
        <v>535</v>
      </c>
      <c r="F15" s="4">
        <v>526</v>
      </c>
      <c r="G15" s="4">
        <f t="shared" si="0"/>
        <v>1550</v>
      </c>
      <c r="H15" s="53"/>
      <c r="I15" s="7">
        <v>285</v>
      </c>
      <c r="J15" s="6" t="s">
        <v>36</v>
      </c>
      <c r="K15" s="6" t="s">
        <v>334</v>
      </c>
      <c r="L15" s="33">
        <v>545</v>
      </c>
      <c r="M15" s="33"/>
      <c r="N15" s="33"/>
      <c r="O15" s="33"/>
    </row>
    <row r="16" spans="1:15" ht="12.75">
      <c r="A16" s="12" t="s">
        <v>192</v>
      </c>
      <c r="B16" s="12" t="s">
        <v>136</v>
      </c>
      <c r="C16" s="48" t="s">
        <v>48</v>
      </c>
      <c r="D16" s="4">
        <v>517</v>
      </c>
      <c r="E16" s="4">
        <v>541</v>
      </c>
      <c r="F16" s="7"/>
      <c r="G16" s="4">
        <f t="shared" si="0"/>
        <v>1058</v>
      </c>
      <c r="H16" s="53"/>
      <c r="I16" s="4">
        <v>235</v>
      </c>
      <c r="J16" t="s">
        <v>301</v>
      </c>
      <c r="K16" t="s">
        <v>302</v>
      </c>
      <c r="L16" s="33">
        <v>562</v>
      </c>
      <c r="M16" s="33"/>
      <c r="N16" s="33"/>
      <c r="O16" s="33"/>
    </row>
    <row r="17" spans="1:15" ht="12.75">
      <c r="A17" t="s">
        <v>196</v>
      </c>
      <c r="B17" t="s">
        <v>197</v>
      </c>
      <c r="C17" s="48" t="s">
        <v>52</v>
      </c>
      <c r="D17" s="4">
        <v>507</v>
      </c>
      <c r="E17" s="4">
        <v>526</v>
      </c>
      <c r="F17" s="4"/>
      <c r="G17" s="4">
        <f t="shared" si="0"/>
        <v>1033</v>
      </c>
      <c r="H17" s="53"/>
      <c r="I17" s="4">
        <v>243</v>
      </c>
      <c r="J17" t="s">
        <v>199</v>
      </c>
      <c r="K17" t="s">
        <v>178</v>
      </c>
      <c r="L17" s="33">
        <v>554</v>
      </c>
      <c r="M17" s="33"/>
      <c r="N17" s="33"/>
      <c r="O17" s="33"/>
    </row>
    <row r="18" spans="1:15" ht="12.75">
      <c r="A18" s="12" t="s">
        <v>104</v>
      </c>
      <c r="B18" s="12" t="s">
        <v>105</v>
      </c>
      <c r="C18" s="48" t="s">
        <v>51</v>
      </c>
      <c r="D18" s="4">
        <v>504</v>
      </c>
      <c r="E18" s="4">
        <v>526</v>
      </c>
      <c r="F18" s="4"/>
      <c r="G18" s="4">
        <f t="shared" si="0"/>
        <v>1030</v>
      </c>
      <c r="H18" s="53"/>
      <c r="I18" s="4">
        <v>297</v>
      </c>
      <c r="J18" t="s">
        <v>75</v>
      </c>
      <c r="K18" t="s">
        <v>74</v>
      </c>
      <c r="L18" s="33">
        <v>553</v>
      </c>
      <c r="M18" s="33"/>
      <c r="N18" s="33"/>
      <c r="O18" s="33"/>
    </row>
    <row r="19" spans="1:15" ht="12.75">
      <c r="A19" t="s">
        <v>168</v>
      </c>
      <c r="B19" t="s">
        <v>149</v>
      </c>
      <c r="C19" s="48" t="s">
        <v>49</v>
      </c>
      <c r="D19" s="4">
        <v>502</v>
      </c>
      <c r="E19" s="4">
        <v>528</v>
      </c>
      <c r="F19" s="4"/>
      <c r="G19" s="4">
        <f t="shared" si="0"/>
        <v>1030</v>
      </c>
      <c r="H19" s="53"/>
      <c r="I19" s="4"/>
      <c r="L19" s="33"/>
      <c r="M19" s="33"/>
      <c r="N19" s="33"/>
      <c r="O19" s="33"/>
    </row>
    <row r="20" spans="3:15" ht="12.75">
      <c r="C20" s="48"/>
      <c r="D20" s="4"/>
      <c r="E20" s="4"/>
      <c r="F20" s="4"/>
      <c r="G20" s="4">
        <f t="shared" si="0"/>
        <v>0</v>
      </c>
      <c r="H20" s="53"/>
      <c r="I20" s="4">
        <v>244</v>
      </c>
      <c r="J20" t="s">
        <v>228</v>
      </c>
      <c r="K20" t="s">
        <v>229</v>
      </c>
      <c r="L20" s="33">
        <v>544</v>
      </c>
      <c r="M20" s="33"/>
      <c r="N20" s="33"/>
      <c r="O20" s="33"/>
    </row>
    <row r="21" spans="3:15" ht="12.75">
      <c r="C21" s="48"/>
      <c r="D21" s="4"/>
      <c r="E21" s="4"/>
      <c r="F21" s="4"/>
      <c r="G21" s="4">
        <f t="shared" si="0"/>
        <v>0</v>
      </c>
      <c r="H21" s="70"/>
      <c r="I21" s="4">
        <v>220</v>
      </c>
      <c r="J21" t="s">
        <v>124</v>
      </c>
      <c r="K21" t="s">
        <v>125</v>
      </c>
      <c r="L21" s="121">
        <v>544</v>
      </c>
      <c r="M21" s="121"/>
      <c r="N21" s="121"/>
      <c r="O21" s="121"/>
    </row>
    <row r="22" spans="1:15" ht="12.75">
      <c r="A22" s="12"/>
      <c r="B22" s="12"/>
      <c r="C22" s="48"/>
      <c r="D22" s="4"/>
      <c r="E22" s="4"/>
      <c r="F22" s="4"/>
      <c r="G22" s="4">
        <f t="shared" si="0"/>
        <v>0</v>
      </c>
      <c r="H22" s="53"/>
      <c r="I22" s="4">
        <v>202</v>
      </c>
      <c r="J22" t="s">
        <v>107</v>
      </c>
      <c r="K22" s="136" t="s">
        <v>108</v>
      </c>
      <c r="L22" s="33">
        <v>543</v>
      </c>
      <c r="M22" s="33"/>
      <c r="N22" s="33"/>
      <c r="O22" s="33"/>
    </row>
    <row r="23" spans="1:15" ht="12.75">
      <c r="A23" s="12"/>
      <c r="B23" s="12"/>
      <c r="C23" s="48"/>
      <c r="D23" s="4"/>
      <c r="E23" s="4"/>
      <c r="F23" s="4"/>
      <c r="G23" s="4">
        <f t="shared" si="0"/>
        <v>0</v>
      </c>
      <c r="H23" s="53"/>
      <c r="I23" s="7">
        <v>278</v>
      </c>
      <c r="J23" s="6" t="s">
        <v>36</v>
      </c>
      <c r="K23" s="6" t="s">
        <v>54</v>
      </c>
      <c r="L23" s="33">
        <v>542</v>
      </c>
      <c r="M23" s="33"/>
      <c r="N23" s="33"/>
      <c r="O23" s="33"/>
    </row>
    <row r="24" spans="1:15" ht="12.75">
      <c r="A24" s="12"/>
      <c r="B24" s="12"/>
      <c r="C24" s="48"/>
      <c r="D24" s="4"/>
      <c r="E24" s="4"/>
      <c r="F24" s="4"/>
      <c r="G24" s="4"/>
      <c r="H24" s="53"/>
      <c r="I24" s="33"/>
      <c r="J24" s="33"/>
      <c r="K24" s="33"/>
      <c r="L24" s="33"/>
      <c r="M24" s="33"/>
      <c r="N24" s="33"/>
      <c r="O24" s="33"/>
    </row>
    <row r="25" spans="1:15" ht="12.75">
      <c r="A25" s="12"/>
      <c r="B25" s="12"/>
      <c r="C25" s="48"/>
      <c r="D25" s="4"/>
      <c r="E25" s="4"/>
      <c r="F25" s="4"/>
      <c r="G25" s="4"/>
      <c r="H25" s="53"/>
      <c r="I25" s="33"/>
      <c r="J25" s="33"/>
      <c r="K25" s="33"/>
      <c r="L25" s="33"/>
      <c r="M25" s="33"/>
      <c r="N25" s="33"/>
      <c r="O25" s="33"/>
    </row>
    <row r="26" spans="1:15" ht="18">
      <c r="A26" s="17" t="s">
        <v>478</v>
      </c>
      <c r="B26" s="16"/>
      <c r="C26" s="16"/>
      <c r="D26" s="16"/>
      <c r="E26" s="16"/>
      <c r="F26" s="16"/>
      <c r="H26" s="53"/>
      <c r="I26" s="33"/>
      <c r="J26" s="33"/>
      <c r="K26" s="33"/>
      <c r="L26" s="33"/>
      <c r="M26" s="33"/>
      <c r="N26" s="33"/>
      <c r="O26" s="33"/>
    </row>
    <row r="27" spans="1:22" s="3" customFormat="1" ht="12.75">
      <c r="A27" s="3" t="s">
        <v>1</v>
      </c>
      <c r="B27" s="3" t="s">
        <v>2</v>
      </c>
      <c r="C27" s="3" t="s">
        <v>3</v>
      </c>
      <c r="D27" s="3" t="s">
        <v>43</v>
      </c>
      <c r="E27" s="3" t="s">
        <v>44</v>
      </c>
      <c r="F27" s="3" t="s">
        <v>10</v>
      </c>
      <c r="H27" s="64"/>
      <c r="I27"/>
      <c r="J27"/>
      <c r="K27"/>
      <c r="L27" s="65"/>
      <c r="M27" s="48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48" t="s">
        <v>87</v>
      </c>
      <c r="B28" s="48" t="s">
        <v>88</v>
      </c>
      <c r="C28" s="48" t="s">
        <v>51</v>
      </c>
      <c r="D28" s="4">
        <v>372</v>
      </c>
      <c r="E28" s="4">
        <v>563</v>
      </c>
      <c r="F28" s="4">
        <f>SUM(D28:E28)</f>
        <v>935</v>
      </c>
      <c r="K28" s="65"/>
      <c r="L28" s="48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48" t="s">
        <v>142</v>
      </c>
      <c r="B29" s="48" t="s">
        <v>108</v>
      </c>
      <c r="C29" s="48" t="s">
        <v>405</v>
      </c>
      <c r="D29" s="4">
        <v>366</v>
      </c>
      <c r="E29" s="4">
        <v>537</v>
      </c>
      <c r="F29" s="4">
        <f aca="true" t="shared" si="1" ref="F29:F36">SUM(D29:E29)</f>
        <v>903</v>
      </c>
      <c r="K29" s="65"/>
      <c r="L29" s="48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48" t="s">
        <v>15</v>
      </c>
      <c r="B30" s="48" t="s">
        <v>16</v>
      </c>
      <c r="C30" s="48" t="s">
        <v>53</v>
      </c>
      <c r="D30" s="4">
        <v>363</v>
      </c>
      <c r="E30" s="4">
        <v>535</v>
      </c>
      <c r="F30" s="4">
        <f t="shared" si="1"/>
        <v>898</v>
      </c>
      <c r="K30" s="65"/>
      <c r="L30" s="48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1" ht="12.75">
      <c r="A31" t="s">
        <v>107</v>
      </c>
      <c r="B31" t="s">
        <v>108</v>
      </c>
      <c r="C31" s="48" t="s">
        <v>51</v>
      </c>
      <c r="D31" s="4">
        <v>347</v>
      </c>
      <c r="E31" s="4">
        <v>550</v>
      </c>
      <c r="F31" s="4">
        <f t="shared" si="1"/>
        <v>897</v>
      </c>
      <c r="K31" s="65"/>
      <c r="L31" s="48"/>
      <c r="M31" s="13"/>
      <c r="N31" s="13"/>
      <c r="O31" s="13"/>
      <c r="P31" s="13"/>
      <c r="Q31" s="13"/>
      <c r="R31" s="34"/>
      <c r="S31" s="34"/>
      <c r="T31" s="13"/>
      <c r="U31" s="13"/>
    </row>
    <row r="32" spans="1:22" ht="12.75">
      <c r="A32" s="48" t="s">
        <v>231</v>
      </c>
      <c r="B32" s="48" t="s">
        <v>232</v>
      </c>
      <c r="C32" s="48" t="s">
        <v>52</v>
      </c>
      <c r="D32" s="4">
        <v>359</v>
      </c>
      <c r="E32" s="4">
        <v>537</v>
      </c>
      <c r="F32" s="4">
        <f t="shared" si="1"/>
        <v>896</v>
      </c>
      <c r="K32" s="65"/>
      <c r="L32" s="48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>
      <c r="A33" s="48" t="s">
        <v>129</v>
      </c>
      <c r="B33" s="48" t="s">
        <v>130</v>
      </c>
      <c r="C33" s="48" t="s">
        <v>48</v>
      </c>
      <c r="D33" s="4">
        <v>353</v>
      </c>
      <c r="E33" s="4">
        <v>542</v>
      </c>
      <c r="F33" s="4">
        <f t="shared" si="1"/>
        <v>895</v>
      </c>
      <c r="H33" s="6"/>
      <c r="I33" s="6"/>
      <c r="J33" s="6"/>
      <c r="K33" s="74"/>
      <c r="L33" s="51"/>
      <c r="M33" s="7"/>
      <c r="N33" s="7"/>
      <c r="O33" s="7"/>
      <c r="P33" s="7"/>
      <c r="Q33" s="7"/>
      <c r="R33" s="7"/>
      <c r="S33" s="7"/>
      <c r="T33" s="7"/>
      <c r="U33" s="7"/>
      <c r="V33" s="13"/>
    </row>
    <row r="34" spans="1:21" ht="12.75">
      <c r="A34" t="s">
        <v>36</v>
      </c>
      <c r="B34" t="s">
        <v>54</v>
      </c>
      <c r="C34" s="48" t="s">
        <v>47</v>
      </c>
      <c r="D34" s="4">
        <v>352</v>
      </c>
      <c r="E34" s="4">
        <v>535</v>
      </c>
      <c r="F34" s="4">
        <f t="shared" si="1"/>
        <v>887</v>
      </c>
      <c r="K34" s="65"/>
      <c r="L34" s="48"/>
      <c r="M34" s="13"/>
      <c r="N34" s="13"/>
      <c r="O34" s="13"/>
      <c r="P34" s="13"/>
      <c r="Q34" s="34"/>
      <c r="R34" s="34"/>
      <c r="S34" s="34"/>
      <c r="T34" s="13"/>
      <c r="U34" s="13"/>
    </row>
    <row r="35" spans="1:22" ht="12.75">
      <c r="A35" s="48" t="s">
        <v>225</v>
      </c>
      <c r="B35" s="48" t="s">
        <v>226</v>
      </c>
      <c r="C35" s="48" t="s">
        <v>52</v>
      </c>
      <c r="D35" s="4">
        <v>360</v>
      </c>
      <c r="E35" s="4">
        <v>520</v>
      </c>
      <c r="F35" s="4">
        <f t="shared" si="1"/>
        <v>880</v>
      </c>
      <c r="K35" s="65"/>
      <c r="L35" s="48"/>
      <c r="M35" s="13"/>
      <c r="N35" s="13"/>
      <c r="O35" s="13"/>
      <c r="P35" s="13"/>
      <c r="Q35" s="13"/>
      <c r="R35" s="13"/>
      <c r="S35" s="13"/>
      <c r="T35" s="13"/>
      <c r="U35" s="13"/>
      <c r="V35" s="7"/>
    </row>
    <row r="36" spans="1:22" ht="12.75">
      <c r="A36" s="48" t="s">
        <v>32</v>
      </c>
      <c r="B36" s="48" t="s">
        <v>33</v>
      </c>
      <c r="C36" s="48" t="s">
        <v>47</v>
      </c>
      <c r="D36" s="4">
        <v>356</v>
      </c>
      <c r="E36" s="4">
        <v>476</v>
      </c>
      <c r="F36" s="4">
        <f t="shared" si="1"/>
        <v>832</v>
      </c>
      <c r="K36" s="65"/>
      <c r="L36" s="48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8" ht="39" customHeight="1">
      <c r="A38" s="28" t="s">
        <v>45</v>
      </c>
    </row>
    <row r="39" spans="1:5" s="29" customFormat="1" ht="24.75" customHeight="1">
      <c r="A39" s="18" t="s">
        <v>40</v>
      </c>
      <c r="B39" s="31"/>
      <c r="C39" s="31"/>
      <c r="D39" s="31"/>
      <c r="E39" s="31"/>
    </row>
    <row r="40" spans="1:5" ht="12.75">
      <c r="A40" s="3" t="s">
        <v>3</v>
      </c>
      <c r="B40" s="3" t="s">
        <v>41</v>
      </c>
      <c r="C40" s="3" t="s">
        <v>42</v>
      </c>
      <c r="D40" s="3" t="s">
        <v>43</v>
      </c>
      <c r="E40" s="3" t="s">
        <v>10</v>
      </c>
    </row>
    <row r="41" spans="1:5" ht="12.75">
      <c r="A41" s="44" t="s">
        <v>48</v>
      </c>
      <c r="B41" s="4">
        <v>2047</v>
      </c>
      <c r="C41" s="4">
        <v>2131</v>
      </c>
      <c r="D41" s="4">
        <v>2234</v>
      </c>
      <c r="E41" s="36">
        <f>SUM(B41:D41)</f>
        <v>6412</v>
      </c>
    </row>
    <row r="42" spans="1:5" ht="12.75">
      <c r="A42" s="44" t="s">
        <v>52</v>
      </c>
      <c r="B42" s="4">
        <v>1964</v>
      </c>
      <c r="C42" s="4">
        <v>2131</v>
      </c>
      <c r="D42" s="4">
        <v>2187</v>
      </c>
      <c r="E42" s="36">
        <f aca="true" t="shared" si="2" ref="E42:E50">SUM(B42:D42)</f>
        <v>6282</v>
      </c>
    </row>
    <row r="43" spans="1:5" ht="12.75">
      <c r="A43" s="44" t="s">
        <v>51</v>
      </c>
      <c r="B43" s="4">
        <v>1968</v>
      </c>
      <c r="C43" s="4">
        <v>2106</v>
      </c>
      <c r="D43" s="4">
        <v>2173</v>
      </c>
      <c r="E43" s="36">
        <f t="shared" si="2"/>
        <v>6247</v>
      </c>
    </row>
    <row r="44" spans="1:5" ht="12.75">
      <c r="A44" s="44" t="s">
        <v>412</v>
      </c>
      <c r="B44" s="4">
        <v>1937</v>
      </c>
      <c r="C44" s="4">
        <v>2093</v>
      </c>
      <c r="D44" s="4">
        <v>2132</v>
      </c>
      <c r="E44" s="36">
        <f t="shared" si="2"/>
        <v>6162</v>
      </c>
    </row>
    <row r="45" spans="1:5" ht="12.75">
      <c r="A45" s="44" t="s">
        <v>50</v>
      </c>
      <c r="B45" s="4">
        <v>1959</v>
      </c>
      <c r="C45" s="4">
        <v>1938</v>
      </c>
      <c r="D45" s="4">
        <v>2126</v>
      </c>
      <c r="E45" s="36">
        <f t="shared" si="2"/>
        <v>6023</v>
      </c>
    </row>
    <row r="46" spans="2:5" ht="12.75">
      <c r="B46" s="4"/>
      <c r="C46" s="4"/>
      <c r="D46" s="4"/>
      <c r="E46" s="36">
        <f t="shared" si="2"/>
        <v>0</v>
      </c>
    </row>
    <row r="47" spans="2:5" ht="12.75">
      <c r="B47" s="4"/>
      <c r="C47" s="4"/>
      <c r="D47" s="4"/>
      <c r="E47" s="36">
        <f t="shared" si="2"/>
        <v>0</v>
      </c>
    </row>
    <row r="48" spans="2:5" ht="12.75">
      <c r="B48" s="4"/>
      <c r="C48" s="4"/>
      <c r="D48" s="4"/>
      <c r="E48" s="36">
        <f t="shared" si="2"/>
        <v>0</v>
      </c>
    </row>
    <row r="49" spans="2:5" ht="12.75">
      <c r="B49" s="4"/>
      <c r="C49" s="4"/>
      <c r="D49" s="4"/>
      <c r="E49" s="36">
        <f t="shared" si="2"/>
        <v>0</v>
      </c>
    </row>
    <row r="50" spans="2:5" ht="12.75">
      <c r="B50" s="4"/>
      <c r="C50" s="4"/>
      <c r="D50" s="4"/>
      <c r="E50" s="4">
        <f t="shared" si="2"/>
        <v>0</v>
      </c>
    </row>
    <row r="51" spans="1:6" ht="18">
      <c r="A51" s="17" t="s">
        <v>492</v>
      </c>
      <c r="B51" s="16"/>
      <c r="C51" s="16"/>
      <c r="D51" s="16"/>
      <c r="E51" s="16"/>
      <c r="F51" s="16"/>
    </row>
    <row r="52" spans="1:4" ht="12.75">
      <c r="A52" s="3" t="s">
        <v>3</v>
      </c>
      <c r="B52" s="3" t="s">
        <v>43</v>
      </c>
      <c r="C52" s="3" t="s">
        <v>44</v>
      </c>
      <c r="D52" s="3" t="s">
        <v>10</v>
      </c>
    </row>
    <row r="53" spans="1:4" ht="12.75">
      <c r="A53" s="44" t="s">
        <v>51</v>
      </c>
      <c r="B53" s="4">
        <v>1068</v>
      </c>
      <c r="C53" s="4">
        <v>1626</v>
      </c>
      <c r="D53" s="36">
        <f>SUM(B53:C53)</f>
        <v>2694</v>
      </c>
    </row>
    <row r="54" spans="1:4" ht="12.75">
      <c r="A54" s="44" t="s">
        <v>48</v>
      </c>
      <c r="B54" s="4">
        <v>1060</v>
      </c>
      <c r="C54" s="4">
        <v>1588</v>
      </c>
      <c r="D54" s="36">
        <f>SUM(B54:C54)</f>
        <v>2648</v>
      </c>
    </row>
    <row r="55" spans="1:4" ht="12.75">
      <c r="A55" s="44" t="s">
        <v>52</v>
      </c>
      <c r="B55" s="4">
        <v>1060</v>
      </c>
      <c r="C55" s="4">
        <v>1565</v>
      </c>
      <c r="D55" s="36">
        <f>SUM(B55:C55)</f>
        <v>2625</v>
      </c>
    </row>
    <row r="56" spans="1:4" ht="12.75">
      <c r="A56" s="44" t="s">
        <v>49</v>
      </c>
      <c r="B56" s="4">
        <v>1036</v>
      </c>
      <c r="C56" s="4">
        <v>1564</v>
      </c>
      <c r="D56" s="36">
        <f>SUM(B56:C56)</f>
        <v>2600</v>
      </c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</sheetData>
  <printOptions gridLines="1"/>
  <pageMargins left="0.5" right="0.5" top="1" bottom="1" header="0.5" footer="0.5"/>
  <pageSetup horizontalDpi="300" verticalDpi="3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E1">
      <pane ySplit="1" topLeftCell="BM2" activePane="bottomLeft" state="frozen"/>
      <selection pane="topLeft" activeCell="D1" sqref="D1"/>
      <selection pane="bottomLeft" activeCell="E1" sqref="E1"/>
    </sheetView>
  </sheetViews>
  <sheetFormatPr defaultColWidth="9.140625" defaultRowHeight="12.75"/>
  <cols>
    <col min="1" max="1" width="2.140625" style="0" hidden="1" customWidth="1"/>
    <col min="2" max="2" width="0" style="0" hidden="1" customWidth="1"/>
    <col min="3" max="3" width="12.8515625" style="0" hidden="1" customWidth="1"/>
    <col min="4" max="4" width="9.7109375" style="66" hidden="1" customWidth="1"/>
    <col min="5" max="5" width="10.28125" style="4" bestFit="1" customWidth="1"/>
    <col min="6" max="6" width="12.8515625" style="0" bestFit="1" customWidth="1"/>
    <col min="7" max="7" width="15.421875" style="0" bestFit="1" customWidth="1"/>
    <col min="8" max="8" width="10.57421875" style="64" customWidth="1"/>
    <col min="9" max="9" width="35.140625" style="0" customWidth="1"/>
    <col min="10" max="10" width="10.57421875" style="0" customWidth="1"/>
    <col min="11" max="11" width="10.57421875" style="29" customWidth="1"/>
    <col min="12" max="12" width="10.57421875" style="65" customWidth="1"/>
    <col min="13" max="13" width="8.421875" style="4" customWidth="1"/>
    <col min="14" max="14" width="11.28125" style="4" bestFit="1" customWidth="1"/>
    <col min="15" max="15" width="4.28125" style="4" bestFit="1" customWidth="1"/>
    <col min="16" max="16" width="7.00390625" style="4" bestFit="1" customWidth="1"/>
    <col min="17" max="17" width="7.28125" style="4" bestFit="1" customWidth="1"/>
  </cols>
  <sheetData>
    <row r="1" spans="1:17" s="27" customFormat="1" ht="24" customHeight="1" thickBot="1">
      <c r="A1" s="67"/>
      <c r="B1" s="68"/>
      <c r="C1" s="68"/>
      <c r="D1" s="138"/>
      <c r="E1" s="139"/>
      <c r="F1" s="140"/>
      <c r="G1" s="140"/>
      <c r="H1" s="139"/>
      <c r="I1" s="140"/>
      <c r="J1" s="140"/>
      <c r="K1" s="140"/>
      <c r="L1" s="141"/>
      <c r="M1" s="69"/>
      <c r="N1" s="69"/>
      <c r="O1" s="69"/>
      <c r="P1" s="69"/>
      <c r="Q1" s="76"/>
    </row>
    <row r="2" spans="4:12" ht="13.5" thickTop="1">
      <c r="D2" s="142"/>
      <c r="E2" s="143"/>
      <c r="F2" s="136"/>
      <c r="G2" s="136"/>
      <c r="H2" s="144"/>
      <c r="I2" s="136"/>
      <c r="J2" s="136"/>
      <c r="K2" s="146"/>
      <c r="L2" s="145"/>
    </row>
    <row r="3" spans="4:12" ht="12.75">
      <c r="D3" s="142"/>
      <c r="E3" s="143"/>
      <c r="F3" s="136"/>
      <c r="G3" s="136"/>
      <c r="H3" s="144"/>
      <c r="I3" s="136"/>
      <c r="J3" s="136"/>
      <c r="K3" s="146"/>
      <c r="L3" s="145"/>
    </row>
    <row r="4" spans="4:21" ht="12.75">
      <c r="D4" s="142"/>
      <c r="E4" s="143"/>
      <c r="F4" s="136"/>
      <c r="G4" s="136"/>
      <c r="H4" s="144"/>
      <c r="I4" s="136"/>
      <c r="J4" s="136"/>
      <c r="K4" s="146"/>
      <c r="L4" s="145"/>
      <c r="R4" s="4"/>
      <c r="U4" s="4"/>
    </row>
    <row r="5" spans="4:21" ht="12.75">
      <c r="D5" s="142"/>
      <c r="E5" s="143"/>
      <c r="F5" s="136"/>
      <c r="G5" s="136"/>
      <c r="H5" s="144"/>
      <c r="I5" s="136"/>
      <c r="J5" s="136"/>
      <c r="K5" s="146"/>
      <c r="L5" s="145"/>
      <c r="R5" s="4"/>
      <c r="U5" s="4"/>
    </row>
    <row r="6" spans="4:21" ht="12.75">
      <c r="D6" s="142"/>
      <c r="E6" s="143"/>
      <c r="F6" s="136"/>
      <c r="G6" s="136"/>
      <c r="H6" s="144"/>
      <c r="I6" s="136"/>
      <c r="J6" s="136"/>
      <c r="K6" s="146"/>
      <c r="L6" s="145"/>
      <c r="R6" s="7"/>
      <c r="S6" s="6"/>
      <c r="T6" s="6"/>
      <c r="U6" s="4"/>
    </row>
    <row r="7" spans="4:21" ht="12.75">
      <c r="D7" s="142"/>
      <c r="E7" s="143"/>
      <c r="F7" s="136"/>
      <c r="G7" s="136"/>
      <c r="H7" s="144"/>
      <c r="I7" s="136"/>
      <c r="J7" s="136"/>
      <c r="K7" s="146"/>
      <c r="L7" s="145"/>
      <c r="R7" s="4"/>
      <c r="U7" s="4"/>
    </row>
    <row r="8" spans="4:21" ht="12.75">
      <c r="D8" s="142"/>
      <c r="E8" s="143"/>
      <c r="F8" s="136"/>
      <c r="G8" s="136"/>
      <c r="H8" s="144"/>
      <c r="I8" s="136"/>
      <c r="J8" s="136"/>
      <c r="K8" s="146"/>
      <c r="L8" s="145"/>
      <c r="R8" s="4"/>
      <c r="U8" s="4"/>
    </row>
    <row r="9" spans="4:21" ht="12.75">
      <c r="D9" s="142"/>
      <c r="E9" s="143"/>
      <c r="F9" s="136"/>
      <c r="G9" s="136"/>
      <c r="H9" s="144"/>
      <c r="I9" s="136"/>
      <c r="J9" s="136"/>
      <c r="K9" s="146"/>
      <c r="L9" s="145"/>
      <c r="R9" s="7"/>
      <c r="S9" s="6"/>
      <c r="T9" s="6"/>
      <c r="U9" s="4"/>
    </row>
    <row r="10" spans="4:21" ht="12.75">
      <c r="D10" s="142"/>
      <c r="E10" s="143"/>
      <c r="F10" s="136"/>
      <c r="G10" s="136"/>
      <c r="H10" s="144"/>
      <c r="I10" s="136"/>
      <c r="J10" s="136"/>
      <c r="K10" s="146"/>
      <c r="L10" s="145"/>
      <c r="R10" s="4"/>
      <c r="U10" s="4"/>
    </row>
    <row r="11" spans="4:21" ht="12.75">
      <c r="D11" s="142"/>
      <c r="E11" s="143"/>
      <c r="F11" s="136"/>
      <c r="G11" s="136"/>
      <c r="H11" s="144"/>
      <c r="I11" s="136"/>
      <c r="J11" s="136"/>
      <c r="K11" s="146"/>
      <c r="L11" s="145"/>
      <c r="R11" s="4"/>
      <c r="U11" s="4"/>
    </row>
    <row r="12" spans="4:21" ht="12.75">
      <c r="D12" s="142"/>
      <c r="E12" s="143"/>
      <c r="F12" s="136"/>
      <c r="G12" s="136"/>
      <c r="H12" s="144"/>
      <c r="I12" s="136"/>
      <c r="J12" s="136"/>
      <c r="K12" s="146"/>
      <c r="L12" s="145"/>
      <c r="R12" s="7"/>
      <c r="S12" s="6"/>
      <c r="T12" s="6"/>
      <c r="U12" s="4"/>
    </row>
    <row r="13" spans="4:21" ht="12.75">
      <c r="D13" s="142"/>
      <c r="E13" s="143"/>
      <c r="F13" s="136"/>
      <c r="G13" s="136"/>
      <c r="H13" s="144"/>
      <c r="I13" s="136"/>
      <c r="J13" s="136"/>
      <c r="K13" s="146"/>
      <c r="L13" s="145"/>
      <c r="R13" s="7"/>
      <c r="S13" s="6"/>
      <c r="T13" s="6"/>
      <c r="U13" s="4"/>
    </row>
    <row r="14" spans="4:21" ht="12.75">
      <c r="D14" s="142"/>
      <c r="E14" s="143"/>
      <c r="F14" s="136"/>
      <c r="G14" s="136"/>
      <c r="H14" s="144"/>
      <c r="I14" s="136"/>
      <c r="J14" s="136"/>
      <c r="K14" s="146"/>
      <c r="L14" s="145"/>
      <c r="R14" s="4"/>
      <c r="U14" s="4"/>
    </row>
    <row r="15" spans="4:21" ht="12.75">
      <c r="D15" s="142"/>
      <c r="E15" s="143"/>
      <c r="F15" s="136"/>
      <c r="G15" s="136"/>
      <c r="H15" s="144"/>
      <c r="I15" s="136"/>
      <c r="J15" s="136"/>
      <c r="K15" s="146"/>
      <c r="L15" s="145"/>
      <c r="R15" s="4"/>
      <c r="U15" s="4"/>
    </row>
    <row r="16" spans="4:21" ht="12.75">
      <c r="D16" s="142"/>
      <c r="E16" s="143"/>
      <c r="F16" s="136"/>
      <c r="G16" s="136"/>
      <c r="H16" s="144"/>
      <c r="I16" s="136"/>
      <c r="J16" s="136"/>
      <c r="K16" s="146"/>
      <c r="L16" s="145"/>
      <c r="R16" s="4"/>
      <c r="U16" s="4"/>
    </row>
    <row r="17" spans="4:21" ht="12.75">
      <c r="D17" s="142"/>
      <c r="E17" s="143"/>
      <c r="F17" s="136"/>
      <c r="G17" s="136"/>
      <c r="H17" s="144"/>
      <c r="I17" s="136"/>
      <c r="J17" s="136"/>
      <c r="K17" s="146"/>
      <c r="L17" s="145"/>
      <c r="R17" s="7"/>
      <c r="S17" s="6"/>
      <c r="T17" s="6"/>
      <c r="U17" s="4"/>
    </row>
    <row r="18" spans="4:21" ht="12.75">
      <c r="D18" s="142"/>
      <c r="E18" s="143"/>
      <c r="F18" s="136"/>
      <c r="G18" s="136"/>
      <c r="H18" s="144"/>
      <c r="I18" s="136"/>
      <c r="J18" s="136"/>
      <c r="K18" s="146"/>
      <c r="L18" s="145"/>
      <c r="R18" s="4"/>
      <c r="U18" s="4"/>
    </row>
    <row r="19" spans="4:21" ht="12.75">
      <c r="D19" s="142"/>
      <c r="E19" s="143"/>
      <c r="F19" s="136"/>
      <c r="G19" s="136"/>
      <c r="H19" s="144"/>
      <c r="I19" s="136"/>
      <c r="J19" s="136"/>
      <c r="K19" s="146"/>
      <c r="L19" s="145"/>
      <c r="R19" s="4"/>
      <c r="U19" s="4"/>
    </row>
    <row r="20" spans="4:21" ht="12.75">
      <c r="D20" s="142"/>
      <c r="E20" s="143"/>
      <c r="F20" s="136"/>
      <c r="G20" s="136"/>
      <c r="H20" s="144"/>
      <c r="I20" s="136"/>
      <c r="J20" s="136"/>
      <c r="K20" s="146"/>
      <c r="L20" s="145"/>
      <c r="R20" s="4"/>
      <c r="U20" s="4"/>
    </row>
    <row r="21" spans="4:21" ht="12.75">
      <c r="D21" s="142"/>
      <c r="E21" s="143"/>
      <c r="F21" s="136"/>
      <c r="G21" s="136"/>
      <c r="H21" s="144"/>
      <c r="I21" s="136"/>
      <c r="J21" s="136"/>
      <c r="K21" s="146"/>
      <c r="L21" s="145"/>
      <c r="R21" s="4"/>
      <c r="U21" s="4"/>
    </row>
    <row r="22" spans="4:21" ht="12.75">
      <c r="D22" s="142"/>
      <c r="E22" s="143"/>
      <c r="F22" s="136"/>
      <c r="G22" s="136"/>
      <c r="H22" s="144"/>
      <c r="I22" s="136"/>
      <c r="J22" s="136"/>
      <c r="K22" s="146"/>
      <c r="L22" s="145"/>
      <c r="R22" s="4"/>
      <c r="U22" s="4"/>
    </row>
    <row r="23" spans="4:21" ht="12.75">
      <c r="D23" s="142"/>
      <c r="E23" s="143"/>
      <c r="F23" s="136"/>
      <c r="G23" s="136"/>
      <c r="H23" s="144"/>
      <c r="I23" s="136"/>
      <c r="J23" s="136"/>
      <c r="K23" s="146"/>
      <c r="L23" s="145"/>
      <c r="R23" s="4"/>
      <c r="U23" s="4"/>
    </row>
    <row r="24" spans="4:18" ht="12.75">
      <c r="D24" s="142"/>
      <c r="E24" s="143"/>
      <c r="F24" s="136"/>
      <c r="G24" s="136"/>
      <c r="H24" s="144"/>
      <c r="I24" s="136"/>
      <c r="J24" s="136"/>
      <c r="K24" s="146"/>
      <c r="L24" s="145"/>
      <c r="R24" s="4"/>
    </row>
    <row r="25" spans="4:12" ht="12.75">
      <c r="D25" s="142"/>
      <c r="E25" s="143"/>
      <c r="F25" s="136"/>
      <c r="G25" s="136"/>
      <c r="H25" s="144"/>
      <c r="I25" s="136"/>
      <c r="J25" s="136"/>
      <c r="K25" s="146"/>
      <c r="L25" s="145"/>
    </row>
    <row r="26" spans="4:12" ht="12.75">
      <c r="D26" s="142"/>
      <c r="E26" s="143"/>
      <c r="F26" s="136"/>
      <c r="G26" s="136"/>
      <c r="H26" s="144"/>
      <c r="I26" s="136"/>
      <c r="J26" s="136"/>
      <c r="K26" s="146"/>
      <c r="L26" s="145"/>
    </row>
    <row r="27" spans="4:12" ht="12.75">
      <c r="D27" s="142"/>
      <c r="E27" s="143"/>
      <c r="F27" s="136"/>
      <c r="G27" s="136"/>
      <c r="H27" s="144"/>
      <c r="I27" s="136"/>
      <c r="J27" s="136"/>
      <c r="K27" s="146"/>
      <c r="L27" s="145"/>
    </row>
    <row r="28" spans="4:12" ht="12.75">
      <c r="D28" s="142"/>
      <c r="E28" s="143"/>
      <c r="F28" s="136"/>
      <c r="G28" s="136"/>
      <c r="H28" s="144"/>
      <c r="I28" s="136"/>
      <c r="J28" s="136"/>
      <c r="K28" s="146"/>
      <c r="L28" s="145"/>
    </row>
    <row r="29" spans="4:12" ht="12.75">
      <c r="D29" s="142"/>
      <c r="E29" s="143"/>
      <c r="F29" s="136"/>
      <c r="G29" s="136"/>
      <c r="H29" s="144"/>
      <c r="I29" s="136"/>
      <c r="J29" s="136"/>
      <c r="K29" s="146"/>
      <c r="L29" s="145"/>
    </row>
    <row r="30" spans="4:12" ht="12.75">
      <c r="D30" s="142"/>
      <c r="E30" s="143"/>
      <c r="F30" s="136"/>
      <c r="G30" s="136"/>
      <c r="H30" s="144"/>
      <c r="I30" s="136"/>
      <c r="J30" s="136"/>
      <c r="K30" s="146"/>
      <c r="L30" s="145"/>
    </row>
    <row r="31" spans="4:12" ht="12.75">
      <c r="D31" s="142"/>
      <c r="E31" s="143"/>
      <c r="F31" s="136"/>
      <c r="G31" s="136"/>
      <c r="H31" s="144"/>
      <c r="I31" s="136"/>
      <c r="J31" s="136"/>
      <c r="K31" s="146"/>
      <c r="L31" s="145"/>
    </row>
    <row r="32" spans="4:12" ht="12.75">
      <c r="D32" s="142"/>
      <c r="E32" s="143"/>
      <c r="F32" s="136"/>
      <c r="G32" s="136"/>
      <c r="H32" s="144"/>
      <c r="I32" s="136"/>
      <c r="J32" s="136"/>
      <c r="K32" s="146"/>
      <c r="L32" s="145"/>
    </row>
    <row r="33" spans="4:12" ht="12.75">
      <c r="D33" s="142"/>
      <c r="E33" s="143"/>
      <c r="F33" s="136"/>
      <c r="G33" s="136"/>
      <c r="H33" s="144"/>
      <c r="I33" s="136"/>
      <c r="J33" s="136"/>
      <c r="K33" s="146"/>
      <c r="L33" s="145"/>
    </row>
    <row r="34" spans="4:12" ht="12.75">
      <c r="D34" s="142"/>
      <c r="E34" s="143"/>
      <c r="F34" s="136"/>
      <c r="G34" s="136"/>
      <c r="H34" s="144"/>
      <c r="I34" s="136"/>
      <c r="J34" s="136"/>
      <c r="K34" s="146"/>
      <c r="L34" s="145"/>
    </row>
    <row r="35" spans="4:12" ht="12.75">
      <c r="D35" s="142"/>
      <c r="E35" s="143"/>
      <c r="F35" s="136"/>
      <c r="G35" s="136"/>
      <c r="H35" s="144"/>
      <c r="I35" s="136"/>
      <c r="J35" s="136"/>
      <c r="K35" s="146"/>
      <c r="L35" s="145"/>
    </row>
    <row r="36" spans="4:12" ht="12.75">
      <c r="D36" s="142"/>
      <c r="E36" s="143"/>
      <c r="F36" s="136"/>
      <c r="G36" s="136"/>
      <c r="H36" s="144"/>
      <c r="I36" s="136"/>
      <c r="J36" s="136"/>
      <c r="K36" s="146"/>
      <c r="L36" s="145"/>
    </row>
    <row r="37" spans="4:12" ht="12.75">
      <c r="D37" s="142"/>
      <c r="E37" s="143"/>
      <c r="F37" s="136"/>
      <c r="G37" s="136"/>
      <c r="H37" s="144"/>
      <c r="I37" s="136"/>
      <c r="J37" s="136"/>
      <c r="K37" s="146"/>
      <c r="L37" s="145"/>
    </row>
    <row r="38" spans="4:12" ht="12.75">
      <c r="D38" s="142"/>
      <c r="E38" s="143"/>
      <c r="F38" s="136"/>
      <c r="G38" s="136"/>
      <c r="H38" s="144"/>
      <c r="I38" s="136"/>
      <c r="J38" s="136"/>
      <c r="K38" s="146"/>
      <c r="L38" s="145"/>
    </row>
    <row r="39" spans="4:12" ht="12.75">
      <c r="D39" s="142"/>
      <c r="E39" s="143"/>
      <c r="F39" s="136"/>
      <c r="G39" s="136"/>
      <c r="H39" s="144"/>
      <c r="I39" s="136"/>
      <c r="J39" s="136"/>
      <c r="K39" s="146"/>
      <c r="L39" s="145"/>
    </row>
    <row r="40" spans="4:12" ht="12.75">
      <c r="D40" s="142"/>
      <c r="E40" s="143"/>
      <c r="F40" s="136"/>
      <c r="G40" s="136"/>
      <c r="H40" s="144"/>
      <c r="I40" s="136"/>
      <c r="J40" s="136"/>
      <c r="K40" s="146"/>
      <c r="L40" s="145"/>
    </row>
    <row r="41" spans="4:12" ht="12.75">
      <c r="D41" s="142"/>
      <c r="E41" s="143"/>
      <c r="F41" s="136"/>
      <c r="G41" s="136"/>
      <c r="H41" s="144"/>
      <c r="I41" s="136"/>
      <c r="J41" s="136"/>
      <c r="K41" s="146"/>
      <c r="L41" s="145"/>
    </row>
    <row r="42" spans="4:12" ht="12.75">
      <c r="D42" s="142"/>
      <c r="E42" s="143"/>
      <c r="F42" s="136"/>
      <c r="G42" s="136"/>
      <c r="H42" s="144"/>
      <c r="I42" s="136"/>
      <c r="J42" s="136"/>
      <c r="K42" s="146"/>
      <c r="L42" s="145"/>
    </row>
    <row r="43" spans="4:12" ht="12.75">
      <c r="D43" s="142"/>
      <c r="E43" s="143"/>
      <c r="F43" s="136"/>
      <c r="G43" s="136"/>
      <c r="H43" s="144"/>
      <c r="I43" s="136"/>
      <c r="J43" s="136"/>
      <c r="K43" s="146"/>
      <c r="L43" s="145"/>
    </row>
    <row r="44" spans="4:12" ht="12.75">
      <c r="D44" s="142"/>
      <c r="E44" s="143"/>
      <c r="F44" s="136"/>
      <c r="G44" s="136"/>
      <c r="H44" s="144"/>
      <c r="I44" s="136"/>
      <c r="J44" s="136"/>
      <c r="K44" s="146"/>
      <c r="L44" s="145"/>
    </row>
    <row r="45" spans="4:12" ht="12.75">
      <c r="D45" s="142"/>
      <c r="E45" s="143"/>
      <c r="F45" s="136"/>
      <c r="G45" s="136"/>
      <c r="H45" s="144"/>
      <c r="I45" s="136"/>
      <c r="J45" s="136"/>
      <c r="K45" s="146"/>
      <c r="L45" s="145"/>
    </row>
    <row r="46" spans="4:12" ht="12.75">
      <c r="D46" s="142"/>
      <c r="E46" s="143"/>
      <c r="F46" s="136"/>
      <c r="G46" s="136"/>
      <c r="H46" s="144"/>
      <c r="I46" s="136"/>
      <c r="J46" s="136"/>
      <c r="K46" s="146"/>
      <c r="L46" s="145"/>
    </row>
    <row r="47" spans="4:12" ht="12.75">
      <c r="D47" s="142"/>
      <c r="E47" s="143"/>
      <c r="F47" s="136"/>
      <c r="G47" s="136"/>
      <c r="H47" s="144"/>
      <c r="I47" s="136"/>
      <c r="J47" s="136"/>
      <c r="K47" s="146"/>
      <c r="L47" s="145"/>
    </row>
    <row r="48" spans="4:12" ht="12.75">
      <c r="D48" s="142"/>
      <c r="E48" s="143"/>
      <c r="F48" s="136"/>
      <c r="G48" s="136"/>
      <c r="H48" s="144"/>
      <c r="I48" s="136"/>
      <c r="J48" s="136"/>
      <c r="K48" s="146"/>
      <c r="L48" s="145"/>
    </row>
    <row r="49" spans="4:12" ht="12.75">
      <c r="D49" s="142"/>
      <c r="E49" s="143"/>
      <c r="F49" s="136"/>
      <c r="G49" s="136"/>
      <c r="H49" s="144"/>
      <c r="I49" s="136"/>
      <c r="J49" s="136"/>
      <c r="K49" s="146"/>
      <c r="L49" s="145"/>
    </row>
    <row r="50" spans="4:12" ht="12.75">
      <c r="D50" s="142"/>
      <c r="E50" s="143"/>
      <c r="F50" s="136"/>
      <c r="G50" s="136"/>
      <c r="H50" s="144"/>
      <c r="I50" s="136"/>
      <c r="J50" s="136"/>
      <c r="K50" s="146"/>
      <c r="L50" s="145"/>
    </row>
    <row r="51" spans="4:12" ht="12.75">
      <c r="D51" s="142"/>
      <c r="E51" s="143"/>
      <c r="F51" s="136"/>
      <c r="G51" s="136"/>
      <c r="H51" s="144"/>
      <c r="I51" s="136"/>
      <c r="J51" s="136"/>
      <c r="K51" s="146"/>
      <c r="L51" s="145"/>
    </row>
    <row r="52" spans="4:12" ht="12.75">
      <c r="D52" s="142"/>
      <c r="E52" s="143"/>
      <c r="F52" s="136"/>
      <c r="G52" s="136"/>
      <c r="H52" s="144"/>
      <c r="I52" s="136"/>
      <c r="J52" s="136"/>
      <c r="K52" s="146"/>
      <c r="L52" s="145"/>
    </row>
    <row r="53" spans="4:12" ht="12.75">
      <c r="D53" s="142"/>
      <c r="E53" s="143"/>
      <c r="F53" s="136"/>
      <c r="G53" s="136"/>
      <c r="H53" s="144"/>
      <c r="I53" s="136"/>
      <c r="J53" s="136"/>
      <c r="K53" s="146"/>
      <c r="L53" s="145"/>
    </row>
    <row r="54" spans="4:12" ht="12.75">
      <c r="D54" s="142"/>
      <c r="E54" s="143"/>
      <c r="F54" s="136"/>
      <c r="G54" s="136"/>
      <c r="H54" s="144"/>
      <c r="I54" s="136"/>
      <c r="J54" s="136"/>
      <c r="K54" s="146"/>
      <c r="L54" s="145"/>
    </row>
    <row r="55" spans="4:12" ht="12.75">
      <c r="D55" s="142"/>
      <c r="E55" s="143"/>
      <c r="F55" s="136"/>
      <c r="G55" s="136"/>
      <c r="H55" s="144"/>
      <c r="I55" s="136"/>
      <c r="J55" s="136"/>
      <c r="K55" s="146"/>
      <c r="L55" s="145"/>
    </row>
    <row r="56" spans="4:12" ht="12.75">
      <c r="D56" s="142"/>
      <c r="E56" s="143"/>
      <c r="F56" s="136"/>
      <c r="G56" s="136"/>
      <c r="H56" s="144"/>
      <c r="I56" s="136"/>
      <c r="J56" s="136"/>
      <c r="K56" s="146"/>
      <c r="L56" s="145"/>
    </row>
    <row r="57" spans="4:12" ht="12.75">
      <c r="D57" s="142"/>
      <c r="E57" s="143"/>
      <c r="F57" s="136"/>
      <c r="G57" s="136"/>
      <c r="H57" s="144"/>
      <c r="I57" s="136"/>
      <c r="J57" s="136"/>
      <c r="K57" s="146"/>
      <c r="L57" s="145"/>
    </row>
    <row r="58" spans="4:12" ht="12.75">
      <c r="D58" s="142"/>
      <c r="E58" s="143"/>
      <c r="F58" s="136"/>
      <c r="G58" s="136"/>
      <c r="H58" s="144"/>
      <c r="I58" s="136"/>
      <c r="J58" s="136"/>
      <c r="K58" s="146"/>
      <c r="L58" s="145"/>
    </row>
    <row r="59" spans="4:12" ht="12.75">
      <c r="D59" s="142"/>
      <c r="E59" s="143"/>
      <c r="F59" s="136"/>
      <c r="G59" s="136"/>
      <c r="H59" s="144"/>
      <c r="I59" s="136"/>
      <c r="J59" s="136"/>
      <c r="K59" s="146"/>
      <c r="L59" s="145"/>
    </row>
    <row r="60" spans="4:12" ht="12.75">
      <c r="D60" s="142"/>
      <c r="E60" s="143"/>
      <c r="F60" s="136"/>
      <c r="G60" s="136"/>
      <c r="H60" s="144"/>
      <c r="I60" s="136"/>
      <c r="J60" s="136"/>
      <c r="K60" s="146"/>
      <c r="L60" s="145"/>
    </row>
    <row r="61" spans="4:12" ht="12.75">
      <c r="D61" s="142"/>
      <c r="E61" s="143"/>
      <c r="F61" s="136"/>
      <c r="G61" s="136"/>
      <c r="H61" s="144"/>
      <c r="I61" s="136"/>
      <c r="J61" s="136"/>
      <c r="K61" s="146"/>
      <c r="L61" s="145"/>
    </row>
    <row r="62" spans="4:12" ht="12.75">
      <c r="D62" s="142"/>
      <c r="E62" s="143"/>
      <c r="F62" s="136"/>
      <c r="G62" s="136"/>
      <c r="H62" s="144"/>
      <c r="I62" s="136"/>
      <c r="J62" s="136"/>
      <c r="K62" s="146"/>
      <c r="L62" s="145"/>
    </row>
    <row r="63" spans="4:12" ht="12.75">
      <c r="D63" s="142"/>
      <c r="E63" s="143"/>
      <c r="F63" s="136"/>
      <c r="G63" s="136"/>
      <c r="H63" s="144"/>
      <c r="I63" s="136"/>
      <c r="J63" s="136"/>
      <c r="K63" s="146"/>
      <c r="L63" s="145"/>
    </row>
    <row r="64" spans="4:12" ht="12.75">
      <c r="D64" s="142"/>
      <c r="E64" s="143"/>
      <c r="F64" s="136"/>
      <c r="G64" s="136"/>
      <c r="H64" s="144"/>
      <c r="I64" s="136"/>
      <c r="J64" s="136"/>
      <c r="K64" s="146"/>
      <c r="L64" s="145"/>
    </row>
    <row r="65" spans="4:12" ht="12.75">
      <c r="D65" s="142"/>
      <c r="E65" s="143"/>
      <c r="F65" s="136"/>
      <c r="G65" s="136"/>
      <c r="H65" s="144"/>
      <c r="I65" s="136"/>
      <c r="J65" s="136"/>
      <c r="K65" s="146"/>
      <c r="L65" s="145"/>
    </row>
    <row r="66" spans="4:12" ht="12.75">
      <c r="D66" s="142"/>
      <c r="E66" s="143"/>
      <c r="F66" s="136"/>
      <c r="G66" s="136"/>
      <c r="H66" s="144"/>
      <c r="I66" s="136"/>
      <c r="J66" s="136"/>
      <c r="K66" s="146"/>
      <c r="L66" s="145"/>
    </row>
    <row r="67" spans="4:12" ht="12.75">
      <c r="D67" s="142"/>
      <c r="E67" s="143"/>
      <c r="F67" s="136"/>
      <c r="G67" s="136"/>
      <c r="H67" s="144"/>
      <c r="I67" s="136"/>
      <c r="J67" s="136"/>
      <c r="K67" s="146"/>
      <c r="L67" s="145"/>
    </row>
    <row r="68" spans="4:12" ht="12.75">
      <c r="D68" s="142"/>
      <c r="E68" s="143"/>
      <c r="F68" s="136"/>
      <c r="G68" s="136"/>
      <c r="H68" s="144"/>
      <c r="I68" s="136"/>
      <c r="J68" s="136"/>
      <c r="K68" s="146"/>
      <c r="L68" s="145"/>
    </row>
    <row r="69" spans="4:12" ht="12.75">
      <c r="D69" s="142"/>
      <c r="E69" s="143"/>
      <c r="F69" s="136"/>
      <c r="G69" s="136"/>
      <c r="H69" s="144"/>
      <c r="I69" s="136"/>
      <c r="J69" s="136"/>
      <c r="K69" s="146"/>
      <c r="L69" s="145"/>
    </row>
    <row r="70" spans="4:12" ht="12.75">
      <c r="D70" s="142"/>
      <c r="E70" s="143"/>
      <c r="F70" s="136"/>
      <c r="G70" s="136"/>
      <c r="H70" s="144"/>
      <c r="I70" s="136"/>
      <c r="J70" s="136"/>
      <c r="K70" s="146"/>
      <c r="L70" s="145"/>
    </row>
    <row r="71" spans="4:12" ht="12.75">
      <c r="D71" s="142"/>
      <c r="E71" s="143"/>
      <c r="F71" s="136"/>
      <c r="G71" s="136"/>
      <c r="H71" s="144"/>
      <c r="I71" s="136"/>
      <c r="J71" s="136"/>
      <c r="K71" s="146"/>
      <c r="L71" s="145"/>
    </row>
    <row r="72" spans="4:12" ht="12.75">
      <c r="D72" s="142"/>
      <c r="E72" s="143"/>
      <c r="F72" s="136"/>
      <c r="G72" s="136"/>
      <c r="H72" s="144"/>
      <c r="I72" s="136"/>
      <c r="J72" s="136"/>
      <c r="K72" s="146"/>
      <c r="L72" s="145"/>
    </row>
    <row r="73" spans="4:12" ht="12.75">
      <c r="D73" s="142"/>
      <c r="E73" s="143"/>
      <c r="F73" s="136"/>
      <c r="G73" s="136"/>
      <c r="H73" s="144"/>
      <c r="I73" s="136"/>
      <c r="J73" s="136"/>
      <c r="K73" s="146"/>
      <c r="L73" s="145"/>
    </row>
    <row r="74" spans="4:12" ht="12.75">
      <c r="D74" s="142"/>
      <c r="E74" s="143"/>
      <c r="F74" s="136"/>
      <c r="G74" s="136"/>
      <c r="H74" s="144"/>
      <c r="I74" s="136"/>
      <c r="J74" s="136"/>
      <c r="K74" s="146"/>
      <c r="L74" s="145"/>
    </row>
    <row r="75" spans="4:12" ht="12.75">
      <c r="D75" s="142"/>
      <c r="E75" s="143"/>
      <c r="F75" s="136"/>
      <c r="G75" s="136"/>
      <c r="H75" s="144"/>
      <c r="I75" s="136"/>
      <c r="J75" s="136"/>
      <c r="K75" s="146"/>
      <c r="L75" s="145"/>
    </row>
    <row r="76" spans="4:12" ht="12.75">
      <c r="D76" s="142"/>
      <c r="E76" s="143"/>
      <c r="F76" s="136"/>
      <c r="G76" s="136"/>
      <c r="H76" s="144"/>
      <c r="I76" s="136"/>
      <c r="J76" s="136"/>
      <c r="K76" s="146"/>
      <c r="L76" s="145"/>
    </row>
    <row r="77" spans="4:12" ht="12.75">
      <c r="D77" s="142"/>
      <c r="E77" s="143"/>
      <c r="F77" s="136"/>
      <c r="G77" s="136"/>
      <c r="H77" s="144"/>
      <c r="I77" s="136"/>
      <c r="J77" s="136"/>
      <c r="K77" s="146"/>
      <c r="L77" s="145"/>
    </row>
    <row r="78" spans="4:12" ht="12.75">
      <c r="D78" s="142"/>
      <c r="E78" s="143"/>
      <c r="F78" s="136"/>
      <c r="G78" s="136"/>
      <c r="H78" s="144"/>
      <c r="I78" s="136"/>
      <c r="J78" s="136"/>
      <c r="K78" s="146"/>
      <c r="L78" s="145"/>
    </row>
    <row r="79" spans="4:12" ht="12.75">
      <c r="D79" s="142"/>
      <c r="E79" s="143"/>
      <c r="F79" s="136"/>
      <c r="G79" s="136"/>
      <c r="H79" s="144"/>
      <c r="I79" s="136"/>
      <c r="J79" s="136"/>
      <c r="K79" s="146"/>
      <c r="L79" s="145"/>
    </row>
    <row r="80" spans="4:12" ht="12.75">
      <c r="D80" s="142"/>
      <c r="E80" s="143"/>
      <c r="F80" s="136"/>
      <c r="G80" s="136"/>
      <c r="H80" s="144"/>
      <c r="I80" s="136"/>
      <c r="J80" s="136"/>
      <c r="K80" s="146"/>
      <c r="L80" s="145"/>
    </row>
    <row r="81" spans="4:12" ht="12.75">
      <c r="D81" s="142"/>
      <c r="E81" s="143"/>
      <c r="F81" s="136"/>
      <c r="G81" s="136"/>
      <c r="H81" s="144"/>
      <c r="I81" s="136"/>
      <c r="J81" s="136"/>
      <c r="K81" s="146"/>
      <c r="L81" s="145"/>
    </row>
    <row r="82" spans="4:12" ht="12.75">
      <c r="D82" s="142"/>
      <c r="E82" s="143"/>
      <c r="F82" s="136"/>
      <c r="G82" s="136"/>
      <c r="H82" s="144"/>
      <c r="I82" s="136"/>
      <c r="J82" s="136"/>
      <c r="K82" s="146"/>
      <c r="L82" s="145"/>
    </row>
    <row r="83" spans="4:12" ht="12.75">
      <c r="D83" s="142"/>
      <c r="E83" s="143"/>
      <c r="F83" s="136"/>
      <c r="G83" s="136"/>
      <c r="H83" s="144"/>
      <c r="I83" s="136"/>
      <c r="J83" s="136"/>
      <c r="K83" s="146"/>
      <c r="L83" s="145"/>
    </row>
    <row r="84" spans="4:13" ht="12.75">
      <c r="D84" s="142"/>
      <c r="E84" s="143"/>
      <c r="F84" s="136"/>
      <c r="G84" s="136"/>
      <c r="H84" s="144"/>
      <c r="I84" s="136"/>
      <c r="J84" s="136"/>
      <c r="K84" s="146"/>
      <c r="L84" s="145"/>
      <c r="M84" s="77"/>
    </row>
    <row r="85" spans="4:12" ht="12.75">
      <c r="D85" s="142"/>
      <c r="E85" s="143"/>
      <c r="F85" s="136"/>
      <c r="G85" s="136"/>
      <c r="H85" s="144"/>
      <c r="I85" s="136"/>
      <c r="J85" s="136"/>
      <c r="K85" s="146"/>
      <c r="L85" s="145"/>
    </row>
    <row r="86" spans="4:12" ht="12.75">
      <c r="D86" s="142"/>
      <c r="E86" s="143"/>
      <c r="F86" s="136"/>
      <c r="G86" s="136"/>
      <c r="H86" s="144"/>
      <c r="I86" s="136"/>
      <c r="J86" s="136"/>
      <c r="K86" s="146"/>
      <c r="L86" s="145"/>
    </row>
    <row r="87" spans="4:12" ht="12.75">
      <c r="D87" s="142"/>
      <c r="E87" s="143"/>
      <c r="F87" s="136"/>
      <c r="G87" s="136"/>
      <c r="H87" s="144"/>
      <c r="I87" s="136"/>
      <c r="J87" s="136"/>
      <c r="K87" s="146"/>
      <c r="L87" s="145"/>
    </row>
    <row r="88" spans="4:12" ht="12.75">
      <c r="D88" s="142"/>
      <c r="E88" s="143"/>
      <c r="F88" s="136"/>
      <c r="G88" s="136"/>
      <c r="H88" s="144"/>
      <c r="I88" s="136"/>
      <c r="J88" s="136"/>
      <c r="K88" s="146"/>
      <c r="L88" s="145"/>
    </row>
    <row r="89" spans="4:12" ht="12.75">
      <c r="D89" s="142"/>
      <c r="E89" s="143"/>
      <c r="F89" s="136"/>
      <c r="G89" s="136"/>
      <c r="H89" s="144"/>
      <c r="I89" s="136"/>
      <c r="J89" s="136"/>
      <c r="K89" s="146"/>
      <c r="L89" s="145"/>
    </row>
    <row r="90" spans="4:12" ht="12.75">
      <c r="D90" s="142"/>
      <c r="E90" s="143"/>
      <c r="F90" s="136"/>
      <c r="G90" s="136"/>
      <c r="H90" s="144"/>
      <c r="I90" s="136"/>
      <c r="J90" s="136"/>
      <c r="K90" s="146"/>
      <c r="L90" s="145"/>
    </row>
    <row r="91" spans="4:12" ht="12.75">
      <c r="D91" s="142"/>
      <c r="E91" s="143"/>
      <c r="F91" s="136"/>
      <c r="G91" s="136"/>
      <c r="H91" s="144"/>
      <c r="I91" s="136"/>
      <c r="J91" s="136"/>
      <c r="K91" s="146"/>
      <c r="L91" s="145"/>
    </row>
    <row r="92" spans="4:12" ht="12.75">
      <c r="D92" s="142"/>
      <c r="E92" s="143"/>
      <c r="F92" s="136"/>
      <c r="G92" s="136"/>
      <c r="H92" s="144"/>
      <c r="I92" s="136"/>
      <c r="J92" s="136"/>
      <c r="K92" s="146"/>
      <c r="L92" s="145"/>
    </row>
    <row r="93" spans="4:12" ht="12.75">
      <c r="D93" s="142"/>
      <c r="E93" s="143"/>
      <c r="F93" s="136"/>
      <c r="G93" s="136"/>
      <c r="H93" s="144"/>
      <c r="I93" s="136"/>
      <c r="J93" s="136"/>
      <c r="K93" s="146"/>
      <c r="L93" s="145"/>
    </row>
    <row r="94" spans="4:12" ht="12.75">
      <c r="D94" s="142"/>
      <c r="E94" s="143"/>
      <c r="F94" s="136"/>
      <c r="G94" s="136"/>
      <c r="H94" s="144"/>
      <c r="I94" s="136"/>
      <c r="J94" s="136"/>
      <c r="K94" s="146"/>
      <c r="L94" s="145"/>
    </row>
    <row r="95" spans="4:12" ht="12.75">
      <c r="D95" s="142"/>
      <c r="E95" s="143"/>
      <c r="F95" s="136"/>
      <c r="G95" s="136"/>
      <c r="H95" s="144"/>
      <c r="I95" s="136"/>
      <c r="J95" s="136"/>
      <c r="K95" s="146"/>
      <c r="L95" s="145"/>
    </row>
    <row r="96" spans="4:12" ht="12.75">
      <c r="D96" s="142"/>
      <c r="E96" s="143"/>
      <c r="F96" s="136"/>
      <c r="G96" s="136"/>
      <c r="H96" s="144"/>
      <c r="I96" s="136"/>
      <c r="J96" s="136"/>
      <c r="K96" s="146"/>
      <c r="L96" s="145"/>
    </row>
    <row r="97" spans="4:12" ht="12.75">
      <c r="D97" s="142"/>
      <c r="E97" s="143"/>
      <c r="F97" s="136"/>
      <c r="G97" s="136"/>
      <c r="H97" s="144"/>
      <c r="I97" s="136"/>
      <c r="J97" s="136"/>
      <c r="K97" s="146"/>
      <c r="L97" s="145"/>
    </row>
    <row r="98" spans="4:12" ht="12.75">
      <c r="D98" s="142"/>
      <c r="E98" s="143"/>
      <c r="F98" s="136"/>
      <c r="G98" s="136"/>
      <c r="H98" s="144"/>
      <c r="I98" s="136"/>
      <c r="J98" s="136"/>
      <c r="K98" s="146"/>
      <c r="L98" s="145"/>
    </row>
    <row r="99" spans="4:12" ht="12.75">
      <c r="D99" s="142"/>
      <c r="E99" s="143"/>
      <c r="F99" s="136"/>
      <c r="G99" s="136"/>
      <c r="H99" s="144"/>
      <c r="I99" s="136"/>
      <c r="J99" s="136"/>
      <c r="K99" s="146"/>
      <c r="L99" s="145"/>
    </row>
    <row r="100" spans="4:12" ht="12.75">
      <c r="D100" s="142"/>
      <c r="E100" s="143"/>
      <c r="F100" s="136"/>
      <c r="G100" s="136"/>
      <c r="H100" s="144"/>
      <c r="I100" s="136"/>
      <c r="J100" s="136"/>
      <c r="K100" s="146"/>
      <c r="L100" s="145"/>
    </row>
    <row r="101" spans="4:12" ht="12.75">
      <c r="D101" s="142"/>
      <c r="E101" s="143"/>
      <c r="F101" s="136"/>
      <c r="G101" s="136"/>
      <c r="H101" s="144"/>
      <c r="I101" s="136"/>
      <c r="J101" s="136"/>
      <c r="K101" s="146"/>
      <c r="L101" s="145"/>
    </row>
    <row r="102" spans="4:12" ht="12.75">
      <c r="D102" s="142"/>
      <c r="E102" s="143"/>
      <c r="F102" s="136"/>
      <c r="G102" s="136"/>
      <c r="H102" s="144"/>
      <c r="I102" s="136"/>
      <c r="J102" s="136"/>
      <c r="K102" s="146"/>
      <c r="L102" s="145"/>
    </row>
    <row r="103" spans="4:12" ht="12.75">
      <c r="D103" s="142"/>
      <c r="E103" s="143"/>
      <c r="F103" s="136"/>
      <c r="G103" s="136"/>
      <c r="H103" s="144"/>
      <c r="I103" s="136"/>
      <c r="J103" s="136"/>
      <c r="K103" s="146"/>
      <c r="L103" s="145"/>
    </row>
    <row r="104" spans="4:12" ht="12.75">
      <c r="D104" s="142"/>
      <c r="E104" s="143"/>
      <c r="F104" s="136"/>
      <c r="G104" s="136"/>
      <c r="H104" s="144"/>
      <c r="I104" s="136"/>
      <c r="J104" s="136"/>
      <c r="K104" s="146"/>
      <c r="L104" s="145"/>
    </row>
    <row r="105" spans="4:12" ht="12.75">
      <c r="D105" s="142"/>
      <c r="E105" s="143"/>
      <c r="F105" s="136"/>
      <c r="G105" s="136"/>
      <c r="H105" s="144"/>
      <c r="I105" s="136"/>
      <c r="J105" s="136"/>
      <c r="K105" s="146"/>
      <c r="L105" s="145"/>
    </row>
    <row r="106" spans="4:12" ht="12.75">
      <c r="D106" s="142"/>
      <c r="E106" s="143"/>
      <c r="F106" s="136"/>
      <c r="G106" s="136"/>
      <c r="H106" s="144"/>
      <c r="I106" s="136"/>
      <c r="J106" s="136"/>
      <c r="K106" s="146"/>
      <c r="L106" s="145"/>
    </row>
    <row r="107" spans="4:12" ht="12.75">
      <c r="D107" s="142"/>
      <c r="E107" s="143"/>
      <c r="F107" s="136"/>
      <c r="G107" s="136"/>
      <c r="H107" s="144"/>
      <c r="I107" s="136"/>
      <c r="J107" s="136"/>
      <c r="K107" s="146"/>
      <c r="L107" s="145"/>
    </row>
    <row r="108" spans="4:12" ht="12.75">
      <c r="D108" s="142"/>
      <c r="E108" s="143"/>
      <c r="F108" s="136"/>
      <c r="G108" s="136"/>
      <c r="H108" s="144"/>
      <c r="I108" s="136"/>
      <c r="J108" s="136"/>
      <c r="K108" s="146"/>
      <c r="L108" s="145"/>
    </row>
    <row r="109" spans="4:12" ht="12.75">
      <c r="D109" s="142"/>
      <c r="E109" s="143"/>
      <c r="F109" s="136"/>
      <c r="G109" s="136"/>
      <c r="H109" s="144"/>
      <c r="I109" s="136"/>
      <c r="J109" s="136"/>
      <c r="K109" s="146"/>
      <c r="L109" s="145"/>
    </row>
    <row r="110" spans="4:12" ht="12.75">
      <c r="D110" s="142"/>
      <c r="E110" s="143"/>
      <c r="F110" s="136"/>
      <c r="G110" s="136"/>
      <c r="H110" s="144"/>
      <c r="I110" s="136"/>
      <c r="J110" s="136"/>
      <c r="K110" s="146"/>
      <c r="L110" s="145"/>
    </row>
    <row r="111" spans="4:12" ht="12.75">
      <c r="D111" s="142"/>
      <c r="E111" s="143"/>
      <c r="F111" s="136"/>
      <c r="G111" s="136"/>
      <c r="H111" s="144"/>
      <c r="I111" s="136"/>
      <c r="J111" s="136"/>
      <c r="K111" s="146"/>
      <c r="L111" s="145"/>
    </row>
    <row r="112" spans="4:12" ht="12.75">
      <c r="D112" s="142"/>
      <c r="E112" s="143"/>
      <c r="F112" s="136"/>
      <c r="G112" s="136"/>
      <c r="H112" s="144"/>
      <c r="I112" s="136"/>
      <c r="J112" s="136"/>
      <c r="K112" s="146"/>
      <c r="L112" s="145"/>
    </row>
    <row r="113" spans="4:12" ht="12.75">
      <c r="D113" s="142"/>
      <c r="E113" s="143"/>
      <c r="F113" s="136"/>
      <c r="G113" s="136"/>
      <c r="H113" s="144"/>
      <c r="I113" s="136"/>
      <c r="J113" s="136"/>
      <c r="K113" s="146"/>
      <c r="L113" s="145"/>
    </row>
  </sheetData>
  <printOptions gridLines="1" horizontalCentered="1"/>
  <pageMargins left="0.25" right="0.25" top="0.25" bottom="0.25" header="0.5" footer="0.5"/>
  <pageSetup horizontalDpi="600" verticalDpi="600" orientation="landscape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Rifle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Edward Venskoske, Jr.</dc:creator>
  <cp:keywords/>
  <dc:description/>
  <cp:lastModifiedBy>LR2K</cp:lastModifiedBy>
  <cp:lastPrinted>2004-03-20T17:04:47Z</cp:lastPrinted>
  <dcterms:created xsi:type="dcterms:W3CDTF">2002-01-09T19:16:05Z</dcterms:created>
  <dcterms:modified xsi:type="dcterms:W3CDTF">2004-03-27T01:43:31Z</dcterms:modified>
  <cp:category/>
  <cp:version/>
  <cp:contentType/>
  <cp:contentStatus/>
</cp:coreProperties>
</file>